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1\Doc Scuola\ANNO SCOLASTICO 2024_25\EMANUELA 2024_25\"/>
    </mc:Choice>
  </mc:AlternateContent>
  <bookViews>
    <workbookView xWindow="0" yWindow="0" windowWidth="28740" windowHeight="10905" tabRatio="500"/>
  </bookViews>
  <sheets>
    <sheet name="PG-TR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38" i="1" l="1"/>
  <c r="F638" i="1"/>
  <c r="G637" i="1"/>
  <c r="F637" i="1"/>
  <c r="G636" i="1"/>
  <c r="F636" i="1"/>
  <c r="G635" i="1"/>
  <c r="F635" i="1"/>
  <c r="G634" i="1"/>
  <c r="F634" i="1"/>
  <c r="G633" i="1"/>
  <c r="F633" i="1"/>
  <c r="G632" i="1"/>
  <c r="F632" i="1"/>
  <c r="G631" i="1"/>
  <c r="F631" i="1"/>
  <c r="G630" i="1"/>
  <c r="F630" i="1"/>
  <c r="G629" i="1"/>
  <c r="F629" i="1"/>
  <c r="G628" i="1"/>
  <c r="F628" i="1"/>
  <c r="G627" i="1"/>
  <c r="F627" i="1"/>
  <c r="G626" i="1"/>
  <c r="F626" i="1"/>
  <c r="G625" i="1"/>
  <c r="F625" i="1"/>
  <c r="G624" i="1"/>
  <c r="F624" i="1"/>
  <c r="G586" i="1" a="1"/>
  <c r="G615" i="1" s="1"/>
  <c r="F615" i="1"/>
  <c r="F611" i="1"/>
  <c r="F607" i="1"/>
  <c r="F603" i="1"/>
  <c r="F599" i="1"/>
  <c r="F595" i="1"/>
  <c r="F591" i="1"/>
  <c r="F587" i="1"/>
  <c r="F586" i="1" a="1"/>
  <c r="F616" i="1" s="1"/>
  <c r="G579" i="1"/>
  <c r="G578" i="1"/>
  <c r="G575" i="1"/>
  <c r="G574" i="1"/>
  <c r="G571" i="1"/>
  <c r="G570" i="1"/>
  <c r="G567" i="1"/>
  <c r="G566" i="1"/>
  <c r="G563" i="1"/>
  <c r="G562" i="1"/>
  <c r="G559" i="1"/>
  <c r="G558" i="1"/>
  <c r="G555" i="1"/>
  <c r="G554" i="1"/>
  <c r="G553" i="1" a="1"/>
  <c r="G580" i="1" s="1"/>
  <c r="F580" i="1"/>
  <c r="F579" i="1"/>
  <c r="F578" i="1"/>
  <c r="F576" i="1"/>
  <c r="F575" i="1"/>
  <c r="F574" i="1"/>
  <c r="F572" i="1"/>
  <c r="F571" i="1"/>
  <c r="F570" i="1"/>
  <c r="F568" i="1"/>
  <c r="F567" i="1"/>
  <c r="F566" i="1"/>
  <c r="F564" i="1"/>
  <c r="F563" i="1"/>
  <c r="F562" i="1"/>
  <c r="F560" i="1"/>
  <c r="F559" i="1"/>
  <c r="F558" i="1"/>
  <c r="F556" i="1"/>
  <c r="F555" i="1"/>
  <c r="F554" i="1"/>
  <c r="F553" i="1" a="1"/>
  <c r="F577" i="1" s="1"/>
  <c r="F553" i="1"/>
  <c r="G548" i="1"/>
  <c r="F548" i="1"/>
  <c r="G547" i="1"/>
  <c r="F547" i="1"/>
  <c r="G546" i="1"/>
  <c r="F546" i="1"/>
  <c r="G545" i="1"/>
  <c r="F545" i="1"/>
  <c r="G544" i="1"/>
  <c r="F544" i="1"/>
  <c r="G543" i="1"/>
  <c r="F543" i="1"/>
  <c r="G542" i="1"/>
  <c r="F542" i="1"/>
  <c r="G541" i="1"/>
  <c r="F541" i="1"/>
  <c r="G540" i="1"/>
  <c r="F540" i="1"/>
  <c r="G539" i="1"/>
  <c r="F539" i="1"/>
  <c r="G538" i="1"/>
  <c r="F538" i="1"/>
  <c r="G537" i="1"/>
  <c r="F537" i="1"/>
  <c r="G536" i="1"/>
  <c r="F536" i="1"/>
  <c r="G535" i="1"/>
  <c r="F535" i="1"/>
  <c r="G534" i="1"/>
  <c r="F534" i="1"/>
  <c r="G533" i="1"/>
  <c r="F533" i="1"/>
  <c r="G532" i="1"/>
  <c r="F532" i="1"/>
  <c r="G531" i="1"/>
  <c r="F531" i="1"/>
  <c r="G530" i="1"/>
  <c r="F530" i="1"/>
  <c r="G529" i="1"/>
  <c r="F529" i="1"/>
  <c r="G528" i="1"/>
  <c r="F528" i="1"/>
  <c r="G527" i="1"/>
  <c r="F527" i="1"/>
  <c r="G526" i="1"/>
  <c r="F526" i="1"/>
  <c r="G525" i="1"/>
  <c r="F525" i="1"/>
  <c r="G524" i="1"/>
  <c r="F524" i="1"/>
  <c r="G523" i="1"/>
  <c r="F523" i="1"/>
  <c r="G522" i="1"/>
  <c r="F522" i="1"/>
  <c r="G521" i="1"/>
  <c r="F521" i="1"/>
  <c r="G520" i="1"/>
  <c r="F520" i="1"/>
  <c r="G519" i="1"/>
  <c r="F519" i="1"/>
  <c r="G518" i="1"/>
  <c r="F518" i="1"/>
  <c r="G517" i="1"/>
  <c r="F517" i="1"/>
  <c r="G516" i="1"/>
  <c r="F516" i="1"/>
  <c r="G515" i="1"/>
  <c r="F515" i="1"/>
  <c r="G514" i="1"/>
  <c r="F514" i="1"/>
  <c r="G513" i="1"/>
  <c r="F513" i="1"/>
  <c r="G512" i="1"/>
  <c r="F512" i="1"/>
  <c r="G511" i="1"/>
  <c r="F511" i="1"/>
  <c r="G510" i="1"/>
  <c r="F510" i="1"/>
  <c r="G509" i="1"/>
  <c r="F509" i="1"/>
  <c r="G508" i="1"/>
  <c r="F508" i="1"/>
  <c r="G507" i="1"/>
  <c r="F507" i="1"/>
  <c r="G506" i="1"/>
  <c r="F506" i="1"/>
  <c r="G505" i="1"/>
  <c r="F505" i="1"/>
  <c r="G504" i="1"/>
  <c r="F504" i="1"/>
  <c r="G503" i="1"/>
  <c r="F503" i="1"/>
  <c r="G498" i="1"/>
  <c r="F498" i="1"/>
  <c r="G497" i="1"/>
  <c r="F497" i="1"/>
  <c r="G496" i="1"/>
  <c r="F496" i="1"/>
  <c r="G495" i="1"/>
  <c r="F495" i="1"/>
  <c r="G494" i="1"/>
  <c r="F494" i="1"/>
  <c r="G493" i="1"/>
  <c r="F493" i="1"/>
  <c r="G492" i="1"/>
  <c r="F492" i="1"/>
  <c r="G491" i="1"/>
  <c r="F491" i="1"/>
  <c r="G490" i="1"/>
  <c r="F490" i="1"/>
  <c r="G489" i="1"/>
  <c r="F489" i="1"/>
  <c r="G488" i="1"/>
  <c r="F488" i="1"/>
  <c r="G487" i="1"/>
  <c r="F487" i="1"/>
  <c r="G486" i="1"/>
  <c r="F486" i="1"/>
  <c r="G480" i="1"/>
  <c r="G479" i="1"/>
  <c r="G476" i="1"/>
  <c r="G475" i="1"/>
  <c r="G472" i="1"/>
  <c r="G471" i="1"/>
  <c r="G468" i="1"/>
  <c r="G467" i="1"/>
  <c r="G464" i="1"/>
  <c r="G463" i="1"/>
  <c r="G460" i="1"/>
  <c r="G459" i="1"/>
  <c r="G456" i="1"/>
  <c r="G455" i="1"/>
  <c r="G452" i="1"/>
  <c r="G451" i="1"/>
  <c r="G448" i="1"/>
  <c r="G447" i="1"/>
  <c r="G444" i="1"/>
  <c r="G443" i="1"/>
  <c r="G442" i="1" a="1"/>
  <c r="G481" i="1" s="1"/>
  <c r="F481" i="1"/>
  <c r="F480" i="1"/>
  <c r="F477" i="1"/>
  <c r="F476" i="1"/>
  <c r="F473" i="1"/>
  <c r="F472" i="1"/>
  <c r="F469" i="1"/>
  <c r="F468" i="1"/>
  <c r="F467" i="1"/>
  <c r="F465" i="1"/>
  <c r="F464" i="1"/>
  <c r="F463" i="1"/>
  <c r="F461" i="1"/>
  <c r="F460" i="1"/>
  <c r="F459" i="1"/>
  <c r="F457" i="1"/>
  <c r="F456" i="1"/>
  <c r="F455" i="1"/>
  <c r="F453" i="1"/>
  <c r="F452" i="1"/>
  <c r="F451" i="1"/>
  <c r="F449" i="1"/>
  <c r="F448" i="1"/>
  <c r="F447" i="1"/>
  <c r="F445" i="1"/>
  <c r="F444" i="1"/>
  <c r="F443" i="1"/>
  <c r="F442" i="1" a="1"/>
  <c r="F478" i="1" s="1"/>
  <c r="F442" i="1"/>
  <c r="G345" i="1"/>
  <c r="G339" i="1"/>
  <c r="G334" i="1"/>
  <c r="G329" i="1"/>
  <c r="G323" i="1"/>
  <c r="G318" i="1"/>
  <c r="G313" i="1"/>
  <c r="G311" i="1"/>
  <c r="G310" i="1" a="1"/>
  <c r="F426" i="1"/>
  <c r="F420" i="1"/>
  <c r="F415" i="1"/>
  <c r="F410" i="1"/>
  <c r="F404" i="1"/>
  <c r="F399" i="1"/>
  <c r="F394" i="1"/>
  <c r="F388" i="1"/>
  <c r="F383" i="1"/>
  <c r="F378" i="1"/>
  <c r="F372" i="1"/>
  <c r="F367" i="1"/>
  <c r="F362" i="1"/>
  <c r="F356" i="1"/>
  <c r="F354" i="1"/>
  <c r="F351" i="1"/>
  <c r="F349" i="1"/>
  <c r="F347" i="1"/>
  <c r="F345" i="1"/>
  <c r="F343" i="1"/>
  <c r="F341" i="1"/>
  <c r="F339" i="1"/>
  <c r="F337" i="1"/>
  <c r="F335" i="1"/>
  <c r="F333" i="1"/>
  <c r="F331" i="1"/>
  <c r="F329" i="1"/>
  <c r="F327" i="1"/>
  <c r="F325" i="1"/>
  <c r="F323" i="1"/>
  <c r="F321" i="1"/>
  <c r="F319" i="1"/>
  <c r="F317" i="1"/>
  <c r="F315" i="1"/>
  <c r="F313" i="1"/>
  <c r="F311" i="1"/>
  <c r="F310" i="1" a="1"/>
  <c r="F428" i="1" s="1"/>
  <c r="F310" i="1"/>
  <c r="G305" i="1"/>
  <c r="F305" i="1"/>
  <c r="G304" i="1"/>
  <c r="F304" i="1"/>
  <c r="G303" i="1"/>
  <c r="F303" i="1"/>
  <c r="G302" i="1"/>
  <c r="F302" i="1"/>
  <c r="G301" i="1"/>
  <c r="F301" i="1"/>
  <c r="G300" i="1"/>
  <c r="F300" i="1"/>
  <c r="G299" i="1"/>
  <c r="F299" i="1"/>
  <c r="G298" i="1"/>
  <c r="F298" i="1"/>
  <c r="G297" i="1"/>
  <c r="F297" i="1"/>
  <c r="G296" i="1"/>
  <c r="F296" i="1"/>
  <c r="G295" i="1"/>
  <c r="F295" i="1"/>
  <c r="G294" i="1"/>
  <c r="F294" i="1"/>
  <c r="G293" i="1"/>
  <c r="F293" i="1"/>
  <c r="G292" i="1"/>
  <c r="F292" i="1"/>
  <c r="G291" i="1"/>
  <c r="F291" i="1"/>
  <c r="G290" i="1"/>
  <c r="F290" i="1"/>
  <c r="G289" i="1"/>
  <c r="F289" i="1"/>
  <c r="G288" i="1"/>
  <c r="F288" i="1"/>
  <c r="G287" i="1"/>
  <c r="F287" i="1"/>
  <c r="G286" i="1"/>
  <c r="F286" i="1"/>
  <c r="G285" i="1"/>
  <c r="F285" i="1"/>
  <c r="G284" i="1"/>
  <c r="F284" i="1"/>
  <c r="G283" i="1"/>
  <c r="F283" i="1"/>
  <c r="G282" i="1"/>
  <c r="F282" i="1"/>
  <c r="G281" i="1"/>
  <c r="F281" i="1"/>
  <c r="G280" i="1"/>
  <c r="F280" i="1"/>
  <c r="G279" i="1"/>
  <c r="F279" i="1"/>
  <c r="G278" i="1"/>
  <c r="F278" i="1"/>
  <c r="G277" i="1"/>
  <c r="F277" i="1"/>
  <c r="G276" i="1"/>
  <c r="F276" i="1"/>
  <c r="G275" i="1"/>
  <c r="F275" i="1"/>
  <c r="G274" i="1"/>
  <c r="F274" i="1"/>
  <c r="G273" i="1"/>
  <c r="F273" i="1"/>
  <c r="G272" i="1"/>
  <c r="F272" i="1"/>
  <c r="G271" i="1"/>
  <c r="F271" i="1"/>
  <c r="G270" i="1"/>
  <c r="F270" i="1"/>
  <c r="G269" i="1"/>
  <c r="F269" i="1"/>
  <c r="G268" i="1"/>
  <c r="F268" i="1"/>
  <c r="G267" i="1"/>
  <c r="F267" i="1"/>
  <c r="G266" i="1"/>
  <c r="F266" i="1"/>
  <c r="G265" i="1"/>
  <c r="F265" i="1"/>
  <c r="G264" i="1"/>
  <c r="F264" i="1"/>
  <c r="G263" i="1"/>
  <c r="F263" i="1"/>
  <c r="G262" i="1"/>
  <c r="F262" i="1"/>
  <c r="G261" i="1"/>
  <c r="F261" i="1"/>
  <c r="G260" i="1"/>
  <c r="F260" i="1"/>
  <c r="G259" i="1"/>
  <c r="F259" i="1"/>
  <c r="G258" i="1"/>
  <c r="F258" i="1"/>
  <c r="G257" i="1"/>
  <c r="F257" i="1"/>
  <c r="G256" i="1"/>
  <c r="F256" i="1"/>
  <c r="G255" i="1"/>
  <c r="F255" i="1"/>
  <c r="G254" i="1"/>
  <c r="F254" i="1"/>
  <c r="G253" i="1"/>
  <c r="F253" i="1"/>
  <c r="G252" i="1"/>
  <c r="F252" i="1"/>
  <c r="G251" i="1"/>
  <c r="F251" i="1"/>
  <c r="G250" i="1"/>
  <c r="F250" i="1"/>
  <c r="G249" i="1"/>
  <c r="F249" i="1"/>
  <c r="G248" i="1"/>
  <c r="F248" i="1"/>
  <c r="G247" i="1"/>
  <c r="F247" i="1"/>
  <c r="G246" i="1"/>
  <c r="F246" i="1"/>
  <c r="G245" i="1"/>
  <c r="F245" i="1"/>
  <c r="G244" i="1"/>
  <c r="F244" i="1"/>
  <c r="G243" i="1"/>
  <c r="F243" i="1"/>
  <c r="G242" i="1"/>
  <c r="F242" i="1"/>
  <c r="G241" i="1"/>
  <c r="F241" i="1"/>
  <c r="G240" i="1"/>
  <c r="F240" i="1"/>
  <c r="G239" i="1"/>
  <c r="F239" i="1"/>
  <c r="G238" i="1"/>
  <c r="F238" i="1"/>
  <c r="G237" i="1"/>
  <c r="F237" i="1"/>
  <c r="G236" i="1"/>
  <c r="F236" i="1"/>
  <c r="G235" i="1"/>
  <c r="F235" i="1"/>
  <c r="G234" i="1"/>
  <c r="F234" i="1"/>
  <c r="G233" i="1"/>
  <c r="F233" i="1"/>
  <c r="G232" i="1"/>
  <c r="F232" i="1"/>
  <c r="G231" i="1"/>
  <c r="F231" i="1"/>
  <c r="G230" i="1"/>
  <c r="F230" i="1"/>
  <c r="G229" i="1"/>
  <c r="F229" i="1"/>
  <c r="G228" i="1"/>
  <c r="F228" i="1"/>
  <c r="G227" i="1"/>
  <c r="F227" i="1"/>
  <c r="G226" i="1"/>
  <c r="F226" i="1"/>
  <c r="G225" i="1"/>
  <c r="F225" i="1"/>
  <c r="G224" i="1"/>
  <c r="F224" i="1"/>
  <c r="G223" i="1"/>
  <c r="F223" i="1"/>
  <c r="G222" i="1"/>
  <c r="F222" i="1"/>
  <c r="G221" i="1"/>
  <c r="F221" i="1"/>
  <c r="G220" i="1"/>
  <c r="F220" i="1"/>
  <c r="G219" i="1"/>
  <c r="F219" i="1"/>
  <c r="G214" i="1"/>
  <c r="F214" i="1"/>
  <c r="G213" i="1"/>
  <c r="F213" i="1"/>
  <c r="G212" i="1"/>
  <c r="F212" i="1"/>
  <c r="G211" i="1"/>
  <c r="F211" i="1"/>
  <c r="G210" i="1"/>
  <c r="F210" i="1"/>
  <c r="G209" i="1"/>
  <c r="F209" i="1"/>
  <c r="G208" i="1"/>
  <c r="F208" i="1"/>
  <c r="G207" i="1"/>
  <c r="F207" i="1"/>
  <c r="G206" i="1"/>
  <c r="F206" i="1"/>
  <c r="G205" i="1"/>
  <c r="F205" i="1"/>
  <c r="G204" i="1"/>
  <c r="F204" i="1"/>
  <c r="G203" i="1"/>
  <c r="F203" i="1"/>
  <c r="G202" i="1"/>
  <c r="F202" i="1"/>
  <c r="G201" i="1"/>
  <c r="F201" i="1"/>
  <c r="G200" i="1"/>
  <c r="F200" i="1"/>
  <c r="G199" i="1"/>
  <c r="F199" i="1"/>
  <c r="G198" i="1"/>
  <c r="F198" i="1"/>
  <c r="G197" i="1"/>
  <c r="F197" i="1"/>
  <c r="G196" i="1"/>
  <c r="F196" i="1"/>
  <c r="G195" i="1"/>
  <c r="F195" i="1"/>
  <c r="G194" i="1"/>
  <c r="F194" i="1"/>
  <c r="G193" i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6" i="1"/>
  <c r="F166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O3" i="1"/>
  <c r="N3" i="1"/>
  <c r="M3" i="1"/>
  <c r="G428" i="1" l="1"/>
  <c r="G424" i="1"/>
  <c r="G420" i="1"/>
  <c r="G416" i="1"/>
  <c r="G412" i="1"/>
  <c r="G40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40" i="1"/>
  <c r="G336" i="1"/>
  <c r="G332" i="1"/>
  <c r="G328" i="1"/>
  <c r="G324" i="1"/>
  <c r="G320" i="1"/>
  <c r="G316" i="1"/>
  <c r="G312" i="1"/>
  <c r="G315" i="1"/>
  <c r="G321" i="1"/>
  <c r="G326" i="1"/>
  <c r="G331" i="1"/>
  <c r="G337" i="1"/>
  <c r="G342" i="1"/>
  <c r="G347" i="1"/>
  <c r="G353" i="1"/>
  <c r="G358" i="1"/>
  <c r="G363" i="1"/>
  <c r="G369" i="1"/>
  <c r="G374" i="1"/>
  <c r="G379" i="1"/>
  <c r="G385" i="1"/>
  <c r="G390" i="1"/>
  <c r="G395" i="1"/>
  <c r="G401" i="1"/>
  <c r="G406" i="1"/>
  <c r="G411" i="1"/>
  <c r="G417" i="1"/>
  <c r="G422" i="1"/>
  <c r="G427" i="1"/>
  <c r="F312" i="1"/>
  <c r="F316" i="1"/>
  <c r="F320" i="1"/>
  <c r="F324" i="1"/>
  <c r="F328" i="1"/>
  <c r="F332" i="1"/>
  <c r="F336" i="1"/>
  <c r="F340" i="1"/>
  <c r="F344" i="1"/>
  <c r="F348" i="1"/>
  <c r="F352" i="1"/>
  <c r="F358" i="1"/>
  <c r="F363" i="1"/>
  <c r="F368" i="1"/>
  <c r="F374" i="1"/>
  <c r="F379" i="1"/>
  <c r="F384" i="1"/>
  <c r="F390" i="1"/>
  <c r="F395" i="1"/>
  <c r="F400" i="1"/>
  <c r="F406" i="1"/>
  <c r="F411" i="1"/>
  <c r="F416" i="1"/>
  <c r="F422" i="1"/>
  <c r="F427" i="1"/>
  <c r="G317" i="1"/>
  <c r="G322" i="1"/>
  <c r="G327" i="1"/>
  <c r="G333" i="1"/>
  <c r="G338" i="1"/>
  <c r="G343" i="1"/>
  <c r="G349" i="1"/>
  <c r="G354" i="1"/>
  <c r="G359" i="1"/>
  <c r="G365" i="1"/>
  <c r="G370" i="1"/>
  <c r="G375" i="1"/>
  <c r="G381" i="1"/>
  <c r="G386" i="1"/>
  <c r="G391" i="1"/>
  <c r="G397" i="1"/>
  <c r="G402" i="1"/>
  <c r="G407" i="1"/>
  <c r="G413" i="1"/>
  <c r="G418" i="1"/>
  <c r="G423" i="1"/>
  <c r="G429" i="1"/>
  <c r="F359" i="1"/>
  <c r="F364" i="1"/>
  <c r="F370" i="1"/>
  <c r="F375" i="1"/>
  <c r="F380" i="1"/>
  <c r="F386" i="1"/>
  <c r="F391" i="1"/>
  <c r="F396" i="1"/>
  <c r="F402" i="1"/>
  <c r="F407" i="1"/>
  <c r="F412" i="1"/>
  <c r="F418" i="1"/>
  <c r="F423" i="1"/>
  <c r="G350" i="1"/>
  <c r="G355" i="1"/>
  <c r="G361" i="1"/>
  <c r="G366" i="1"/>
  <c r="G371" i="1"/>
  <c r="G377" i="1"/>
  <c r="G382" i="1"/>
  <c r="G387" i="1"/>
  <c r="G393" i="1"/>
  <c r="G398" i="1"/>
  <c r="G403" i="1"/>
  <c r="G409" i="1"/>
  <c r="G414" i="1"/>
  <c r="G419" i="1"/>
  <c r="G425" i="1"/>
  <c r="F429" i="1"/>
  <c r="F425" i="1"/>
  <c r="F421" i="1"/>
  <c r="F417" i="1"/>
  <c r="F413" i="1"/>
  <c r="F409" i="1"/>
  <c r="F405" i="1"/>
  <c r="F401" i="1"/>
  <c r="F397" i="1"/>
  <c r="F393" i="1"/>
  <c r="F389" i="1"/>
  <c r="F385" i="1"/>
  <c r="F381" i="1"/>
  <c r="F377" i="1"/>
  <c r="F373" i="1"/>
  <c r="F369" i="1"/>
  <c r="F365" i="1"/>
  <c r="F361" i="1"/>
  <c r="F357" i="1"/>
  <c r="F353" i="1"/>
  <c r="F314" i="1"/>
  <c r="F318" i="1"/>
  <c r="F322" i="1"/>
  <c r="F326" i="1"/>
  <c r="F330" i="1"/>
  <c r="F334" i="1"/>
  <c r="F338" i="1"/>
  <c r="F342" i="1"/>
  <c r="F346" i="1"/>
  <c r="F350" i="1"/>
  <c r="F355" i="1"/>
  <c r="F360" i="1"/>
  <c r="F366" i="1"/>
  <c r="F371" i="1"/>
  <c r="F376" i="1"/>
  <c r="F382" i="1"/>
  <c r="F387" i="1"/>
  <c r="F392" i="1"/>
  <c r="F398" i="1"/>
  <c r="F403" i="1"/>
  <c r="F408" i="1"/>
  <c r="F414" i="1"/>
  <c r="F419" i="1"/>
  <c r="F424" i="1"/>
  <c r="G310" i="1"/>
  <c r="G314" i="1"/>
  <c r="G319" i="1"/>
  <c r="G325" i="1"/>
  <c r="G330" i="1"/>
  <c r="G335" i="1"/>
  <c r="G341" i="1"/>
  <c r="G346" i="1"/>
  <c r="G351" i="1"/>
  <c r="G357" i="1"/>
  <c r="G362" i="1"/>
  <c r="G367" i="1"/>
  <c r="G373" i="1"/>
  <c r="G378" i="1"/>
  <c r="G383" i="1"/>
  <c r="G389" i="1"/>
  <c r="G394" i="1"/>
  <c r="G399" i="1"/>
  <c r="G405" i="1"/>
  <c r="G410" i="1"/>
  <c r="G415" i="1"/>
  <c r="G421" i="1"/>
  <c r="G426" i="1"/>
  <c r="F471" i="1"/>
  <c r="F475" i="1"/>
  <c r="F479" i="1"/>
  <c r="G446" i="1"/>
  <c r="G450" i="1"/>
  <c r="G454" i="1"/>
  <c r="G458" i="1"/>
  <c r="G462" i="1"/>
  <c r="G466" i="1"/>
  <c r="G470" i="1"/>
  <c r="G474" i="1"/>
  <c r="G478" i="1"/>
  <c r="G557" i="1"/>
  <c r="G561" i="1"/>
  <c r="G565" i="1"/>
  <c r="G569" i="1"/>
  <c r="G573" i="1"/>
  <c r="G577" i="1"/>
  <c r="F586" i="1"/>
  <c r="F589" i="1"/>
  <c r="F593" i="1"/>
  <c r="F597" i="1"/>
  <c r="F601" i="1"/>
  <c r="F605" i="1"/>
  <c r="F609" i="1"/>
  <c r="F613" i="1"/>
  <c r="F617" i="1"/>
  <c r="G588" i="1"/>
  <c r="G592" i="1"/>
  <c r="G596" i="1"/>
  <c r="G600" i="1"/>
  <c r="G604" i="1"/>
  <c r="G608" i="1"/>
  <c r="G612" i="1"/>
  <c r="G616" i="1"/>
  <c r="F590" i="1"/>
  <c r="F594" i="1"/>
  <c r="F598" i="1"/>
  <c r="F602" i="1"/>
  <c r="F606" i="1"/>
  <c r="F610" i="1"/>
  <c r="F614" i="1"/>
  <c r="G586" i="1"/>
  <c r="G589" i="1"/>
  <c r="G593" i="1"/>
  <c r="G597" i="1"/>
  <c r="G601" i="1"/>
  <c r="G605" i="1"/>
  <c r="G609" i="1"/>
  <c r="G613" i="1"/>
  <c r="G617" i="1"/>
  <c r="G590" i="1"/>
  <c r="G594" i="1"/>
  <c r="G598" i="1"/>
  <c r="G602" i="1"/>
  <c r="G606" i="1"/>
  <c r="G610" i="1"/>
  <c r="G614" i="1"/>
  <c r="F446" i="1"/>
  <c r="F450" i="1"/>
  <c r="F454" i="1"/>
  <c r="F458" i="1"/>
  <c r="F462" i="1"/>
  <c r="F466" i="1"/>
  <c r="F470" i="1"/>
  <c r="F474" i="1"/>
  <c r="G442" i="1"/>
  <c r="G445" i="1"/>
  <c r="G449" i="1"/>
  <c r="G453" i="1"/>
  <c r="G457" i="1"/>
  <c r="G461" i="1"/>
  <c r="G465" i="1"/>
  <c r="G469" i="1"/>
  <c r="G473" i="1"/>
  <c r="G477" i="1"/>
  <c r="F557" i="1"/>
  <c r="F561" i="1"/>
  <c r="F565" i="1"/>
  <c r="F569" i="1"/>
  <c r="F573" i="1"/>
  <c r="G553" i="1"/>
  <c r="G556" i="1"/>
  <c r="G560" i="1"/>
  <c r="G564" i="1"/>
  <c r="G568" i="1"/>
  <c r="G572" i="1"/>
  <c r="G576" i="1"/>
  <c r="F588" i="1"/>
  <c r="F592" i="1"/>
  <c r="F596" i="1"/>
  <c r="F600" i="1"/>
  <c r="F604" i="1"/>
  <c r="F608" i="1"/>
  <c r="F612" i="1"/>
  <c r="G587" i="1"/>
  <c r="G591" i="1"/>
  <c r="G595" i="1"/>
  <c r="G599" i="1"/>
  <c r="G603" i="1"/>
  <c r="G607" i="1"/>
  <c r="G611" i="1"/>
</calcChain>
</file>

<file path=xl/sharedStrings.xml><?xml version="1.0" encoding="utf-8"?>
<sst xmlns="http://schemas.openxmlformats.org/spreadsheetml/2006/main" count="1844" uniqueCount="961">
  <si>
    <t>Elenchi provvisori ammessi a fruire dei permessi studio anno solare 2025</t>
  </si>
  <si>
    <t>Personale Scolastico di Perugia e Terni</t>
  </si>
  <si>
    <t>PG</t>
  </si>
  <si>
    <t>TR</t>
  </si>
  <si>
    <t>TOTALE</t>
  </si>
  <si>
    <t>PERSONALE SCUOLA INFANZIA PERUGIA</t>
  </si>
  <si>
    <t>N</t>
  </si>
  <si>
    <t xml:space="preserve">Cognome  </t>
  </si>
  <si>
    <t xml:space="preserve">Nome  </t>
  </si>
  <si>
    <t>Denominazione Istituto Scolastico</t>
  </si>
  <si>
    <t>Numero di ore assegnate</t>
  </si>
  <si>
    <t>Colonna1</t>
  </si>
  <si>
    <t>Colonna2</t>
  </si>
  <si>
    <t>ANNUNZIATA</t>
  </si>
  <si>
    <t>LAURA</t>
  </si>
  <si>
    <t>PGEE05200N - D.D. II CIRCOLO SPOLETO</t>
  </si>
  <si>
    <t>ARCELLI</t>
  </si>
  <si>
    <t>ALESSANDRA</t>
  </si>
  <si>
    <t>PGEE027001 - D.D."VILL. GIRASOLE" CORCIANO</t>
  </si>
  <si>
    <t>ATTADIA</t>
  </si>
  <si>
    <t>VITTORIA</t>
  </si>
  <si>
    <t>PGEE02300N - D.D. 1 CIRC.CASTELLO S.FILIPPO</t>
  </si>
  <si>
    <t>BARTOLETTI</t>
  </si>
  <si>
    <t>LUCIA</t>
  </si>
  <si>
    <t>PGEE039007 - D.D. 3 CIRC. GUBBIO S. MARTINO</t>
  </si>
  <si>
    <t>BELMONDO</t>
  </si>
  <si>
    <t>ELISA</t>
  </si>
  <si>
    <t>PGIC842001 - I.C. SPOLETO 1</t>
  </si>
  <si>
    <t>BERIOLI</t>
  </si>
  <si>
    <t>EUGENIA</t>
  </si>
  <si>
    <t>PGIC868005 - I. C. PERUGIA 4</t>
  </si>
  <si>
    <t>CAMILLONI</t>
  </si>
  <si>
    <t>MICHELA</t>
  </si>
  <si>
    <t>PGEE026005 - D.D. 2 CIRC.CASTELLO PIEVE ROSE</t>
  </si>
  <si>
    <t>CECCARINI</t>
  </si>
  <si>
    <t>STEFANIA</t>
  </si>
  <si>
    <t>PGIC82700V - I.O. "G.MAMELI-MAGN." DERUTA</t>
  </si>
  <si>
    <t>CECCHETTI</t>
  </si>
  <si>
    <t>DILETTA</t>
  </si>
  <si>
    <t>PGIC85900A - I.C. PERUGIA 11</t>
  </si>
  <si>
    <t>CERATI</t>
  </si>
  <si>
    <t>FRANCESCA</t>
  </si>
  <si>
    <t>PGEE042003 - D.D. 2 CIRC. MARSCIANO AMMETO</t>
  </si>
  <si>
    <t>CERRINI</t>
  </si>
  <si>
    <t>DANIELA</t>
  </si>
  <si>
    <t>CICCOMASCOLO</t>
  </si>
  <si>
    <t>LORETA</t>
  </si>
  <si>
    <t>PGIC83200A - I.O. GIANO-BASTARDO</t>
  </si>
  <si>
    <t>DE ROSA</t>
  </si>
  <si>
    <t>MARIA ASSUNTA</t>
  </si>
  <si>
    <t>PGEE05800L - D.D.2 CIRC.UMBERTIDE DI VITTORI</t>
  </si>
  <si>
    <t>DI SALVO</t>
  </si>
  <si>
    <t>BENEDETTA</t>
  </si>
  <si>
    <t>PGEE01700A - D.D. "DON BOSCO" BASTIA UMBRA</t>
  </si>
  <si>
    <t>FEDERICI</t>
  </si>
  <si>
    <t>GIGLIOLA</t>
  </si>
  <si>
    <t>PGIC86500N - I.C. PERUGIA 9</t>
  </si>
  <si>
    <t>FIORUCCI</t>
  </si>
  <si>
    <t>ISABELLA</t>
  </si>
  <si>
    <t>PGIC838009 - I.C. SAN GIUSTINO "L. DA VINCI"</t>
  </si>
  <si>
    <t>FRANCIA</t>
  </si>
  <si>
    <t>BARBARA</t>
  </si>
  <si>
    <t>PGEE041007 - D.D.1 CIRC MARSCIANO IVNOVEMBRE</t>
  </si>
  <si>
    <t>GIRI</t>
  </si>
  <si>
    <t>VERONICA</t>
  </si>
  <si>
    <t>GOLLUSCIO</t>
  </si>
  <si>
    <t>MARIA TERESA</t>
  </si>
  <si>
    <t>GRISI</t>
  </si>
  <si>
    <t>MARIA CONCETTA</t>
  </si>
  <si>
    <t>PGIC871001 - I.C. TODI MASSA MARTANA</t>
  </si>
  <si>
    <t>LATTUNEDDU</t>
  </si>
  <si>
    <t>CLAUDIA</t>
  </si>
  <si>
    <t>MENCARELLI</t>
  </si>
  <si>
    <t>MONIA</t>
  </si>
  <si>
    <t xml:space="preserve">MENICHETTI </t>
  </si>
  <si>
    <t>MINELLI</t>
  </si>
  <si>
    <t>MADDALENA</t>
  </si>
  <si>
    <t>MIRABASSI</t>
  </si>
  <si>
    <t>CHIARA</t>
  </si>
  <si>
    <t>PGIC840009 - I.C. PERUGIA 12</t>
  </si>
  <si>
    <t>MIRTI</t>
  </si>
  <si>
    <t>CONCETTA</t>
  </si>
  <si>
    <t>PAGNOTTA</t>
  </si>
  <si>
    <t>ENRICA</t>
  </si>
  <si>
    <t>PGIC84300R - I.C. BASTIA 1</t>
  </si>
  <si>
    <t>PAGNOZZI</t>
  </si>
  <si>
    <t>RITA</t>
  </si>
  <si>
    <t>PGIC82200Q - I.C. SIGILLO</t>
  </si>
  <si>
    <t>PANNACCI</t>
  </si>
  <si>
    <t>ANDREA</t>
  </si>
  <si>
    <t>PGIC833006 - I.C. ASSISI 3</t>
  </si>
  <si>
    <t>PAOLUCCI</t>
  </si>
  <si>
    <t>DEBORA</t>
  </si>
  <si>
    <t>PGIC867009 - I.C. PERUGIA 6</t>
  </si>
  <si>
    <t>PARADISI</t>
  </si>
  <si>
    <t>SILVIA</t>
  </si>
  <si>
    <t>PGIC85100Q - I.C. PERUGIA 1 "F. MORLACCHI"</t>
  </si>
  <si>
    <t>PASSAMONTI</t>
  </si>
  <si>
    <t>PASSERI</t>
  </si>
  <si>
    <t>ILARIA</t>
  </si>
  <si>
    <t>MARTINA</t>
  </si>
  <si>
    <t>PIRINI CASADEI</t>
  </si>
  <si>
    <t>PRANTERA</t>
  </si>
  <si>
    <t>ELENA</t>
  </si>
  <si>
    <t>PROIETTI BOVI</t>
  </si>
  <si>
    <t>SARA</t>
  </si>
  <si>
    <t>PULETTI</t>
  </si>
  <si>
    <t>CATIA</t>
  </si>
  <si>
    <t>PGIC85600V - I.C. PERUGIA 15</t>
  </si>
  <si>
    <t>RIZZO</t>
  </si>
  <si>
    <t>MARTINA FRANCESCA</t>
  </si>
  <si>
    <t>SEGGIO</t>
  </si>
  <si>
    <t>MARIA SANTA</t>
  </si>
  <si>
    <t>PGIC869001 - I.C. PERUGIA 5</t>
  </si>
  <si>
    <t xml:space="preserve">TROILI </t>
  </si>
  <si>
    <t>AURORA</t>
  </si>
  <si>
    <t>PGIC86400T - I.C. PERUGIA 7</t>
  </si>
  <si>
    <t>PERSONALE SCUOLA PRIMARIA PERUGIA</t>
  </si>
  <si>
    <t>ALCHERIGI</t>
  </si>
  <si>
    <t>KATIA</t>
  </si>
  <si>
    <t>ALLORI</t>
  </si>
  <si>
    <t>ROMINA</t>
  </si>
  <si>
    <t>ALPACA</t>
  </si>
  <si>
    <t>ALUNNI</t>
  </si>
  <si>
    <t>PGIC841005 - I.C. "B. BONFIGLI" CORCIANO</t>
  </si>
  <si>
    <t>AMADIO</t>
  </si>
  <si>
    <t>BIANCA MARIA</t>
  </si>
  <si>
    <t>PGIC87200R - ISTITUTO COMPRENSIVO ASSISI 1 E PER CIECHI</t>
  </si>
  <si>
    <t>ANGELUCCI</t>
  </si>
  <si>
    <t>EMANUELA</t>
  </si>
  <si>
    <t>PGIC85300B - I.C. PERUGIA 14</t>
  </si>
  <si>
    <t>ANTONELLI</t>
  </si>
  <si>
    <t>GIULIA</t>
  </si>
  <si>
    <t>ANZALONE</t>
  </si>
  <si>
    <t>FORTUNATO ANDREA MARIA</t>
  </si>
  <si>
    <t xml:space="preserve">APOSTOLICO </t>
  </si>
  <si>
    <t>PAOLA</t>
  </si>
  <si>
    <t>PGIC84900Q - I.C. TORGIANO-BETTONA</t>
  </si>
  <si>
    <t>ARALDI</t>
  </si>
  <si>
    <t>MARIA VITTORIA</t>
  </si>
  <si>
    <t>ARCANGELI</t>
  </si>
  <si>
    <t>JANA</t>
  </si>
  <si>
    <t>BACIOTTI</t>
  </si>
  <si>
    <t>PGEE03600Q - D.D. 1 CIRC.GUBBIO "MATTEOTTI"</t>
  </si>
  <si>
    <t>BAGLIVO</t>
  </si>
  <si>
    <t>BARABANI</t>
  </si>
  <si>
    <t>MARIA CRISTINA</t>
  </si>
  <si>
    <t xml:space="preserve">BARBABIETOLA </t>
  </si>
  <si>
    <t>MARTA</t>
  </si>
  <si>
    <t>PGEE04000B - D.D. MAGIONE</t>
  </si>
  <si>
    <t>BELIA</t>
  </si>
  <si>
    <t>VALENTINA</t>
  </si>
  <si>
    <t>BENDA</t>
  </si>
  <si>
    <t>PGEE00200L - D.D. 2^ CIRCOLO "COMPAROZZI"</t>
  </si>
  <si>
    <t xml:space="preserve">BENEDETTI </t>
  </si>
  <si>
    <t>BERETTINI</t>
  </si>
  <si>
    <t>PGIC847004 - I.C. GUALDO TADINO</t>
  </si>
  <si>
    <t xml:space="preserve"> BEATRICE </t>
  </si>
  <si>
    <t>PGIC80800D - I.C. VALFABBRICA "S.BENEDETTO"</t>
  </si>
  <si>
    <t>BETTELLI</t>
  </si>
  <si>
    <t>GLORIA</t>
  </si>
  <si>
    <t>BORGHINI</t>
  </si>
  <si>
    <t>BORGOGNI</t>
  </si>
  <si>
    <t>AGNESE</t>
  </si>
  <si>
    <t>BOTTAUSCI</t>
  </si>
  <si>
    <t>PGIC82100X - I.C. "P.VANNUCCI" C. PIEVE</t>
  </si>
  <si>
    <t>BRANCADORI</t>
  </si>
  <si>
    <t>FEDERICA</t>
  </si>
  <si>
    <t>BRAVI</t>
  </si>
  <si>
    <t>BURGALOSSI</t>
  </si>
  <si>
    <t>CALZUOLA</t>
  </si>
  <si>
    <t>EDOARDO</t>
  </si>
  <si>
    <t>CAMBIOTTI</t>
  </si>
  <si>
    <t xml:space="preserve">CANNIZZARO </t>
  </si>
  <si>
    <t>CAPOCCIA</t>
  </si>
  <si>
    <t>ANNALISA</t>
  </si>
  <si>
    <t xml:space="preserve">CAPOZZOLI </t>
  </si>
  <si>
    <t>MARIA</t>
  </si>
  <si>
    <t>CASTELLANI</t>
  </si>
  <si>
    <t>CASTELLI</t>
  </si>
  <si>
    <t>ALESSIA</t>
  </si>
  <si>
    <t>CECCARELLI</t>
  </si>
  <si>
    <t xml:space="preserve">CERVELLI </t>
  </si>
  <si>
    <t>CHIAVARINI</t>
  </si>
  <si>
    <t>COCCIA</t>
  </si>
  <si>
    <t>PGIC80600T - I.O. "BEATO S. FIDATI" CASCIA</t>
  </si>
  <si>
    <t>COLETTI</t>
  </si>
  <si>
    <t>CATIUSCIA</t>
  </si>
  <si>
    <t>GIULIANA</t>
  </si>
  <si>
    <t>COLLARINI</t>
  </si>
  <si>
    <t>LUCIANA</t>
  </si>
  <si>
    <t>CONSIGLI</t>
  </si>
  <si>
    <t>NICCOLO'</t>
  </si>
  <si>
    <t>COSTANTINI</t>
  </si>
  <si>
    <t>CRUCES FRANCO</t>
  </si>
  <si>
    <t>GABRIELA</t>
  </si>
  <si>
    <t>PGVC010007 - PRINCIPE DI NAPOLI</t>
  </si>
  <si>
    <t>CRUZ ACOSTA</t>
  </si>
  <si>
    <t>MICHELLE FRANCESCA</t>
  </si>
  <si>
    <t xml:space="preserve">D'ADAMO </t>
  </si>
  <si>
    <t>CAROLINA</t>
  </si>
  <si>
    <t>PGIC862006 - I.C. PERUGIA 2</t>
  </si>
  <si>
    <t>DE FILIPPO</t>
  </si>
  <si>
    <t>DEL FURIA</t>
  </si>
  <si>
    <t>ALESSANDRO</t>
  </si>
  <si>
    <t>DELLA CIANA</t>
  </si>
  <si>
    <t>VIRGINIA</t>
  </si>
  <si>
    <t>PGIC817008 - I.C. "D. BIRAGO" PASSIGNANO</t>
  </si>
  <si>
    <t>DESSÌ</t>
  </si>
  <si>
    <t>DHAME</t>
  </si>
  <si>
    <t>DI CORRADO</t>
  </si>
  <si>
    <t>MARIKA</t>
  </si>
  <si>
    <t>DI SILVIO</t>
  </si>
  <si>
    <t>DURANTI</t>
  </si>
  <si>
    <t>FRANCESCO</t>
  </si>
  <si>
    <t>FERRANTI</t>
  </si>
  <si>
    <t>PGIC85800E - I.C. PERUGIA 8</t>
  </si>
  <si>
    <t>FILOSA</t>
  </si>
  <si>
    <t>ROSA</t>
  </si>
  <si>
    <t>FIORETTI</t>
  </si>
  <si>
    <t>FORTI</t>
  </si>
  <si>
    <t>FRANQUILLO</t>
  </si>
  <si>
    <t>NADIA</t>
  </si>
  <si>
    <t>PGIC83100E - I.C. FOLIGNO 5</t>
  </si>
  <si>
    <t>FURNARI</t>
  </si>
  <si>
    <t>PGIC854007 - I.C. PERUGIA 13</t>
  </si>
  <si>
    <t>GALARDINI</t>
  </si>
  <si>
    <t>GASBARRO</t>
  </si>
  <si>
    <t>MARGHERITA</t>
  </si>
  <si>
    <t>GATTI</t>
  </si>
  <si>
    <t>PGIC84500C - I.C. MONTEFALCO-CASTEL RITALDI</t>
  </si>
  <si>
    <t>GIANNONI</t>
  </si>
  <si>
    <t>IRENE</t>
  </si>
  <si>
    <t>GIOMBINI</t>
  </si>
  <si>
    <t>SIMONA</t>
  </si>
  <si>
    <t xml:space="preserve">GNAGNI </t>
  </si>
  <si>
    <t>GLENDA</t>
  </si>
  <si>
    <t>PGEE05700R - D.D.1 CIRC UMBERTIDE GARIBALDI</t>
  </si>
  <si>
    <t>GUARDUCCI</t>
  </si>
  <si>
    <t xml:space="preserve">IKOME </t>
  </si>
  <si>
    <t>SUSANNA</t>
  </si>
  <si>
    <t>IZZO</t>
  </si>
  <si>
    <t>KOSIQI</t>
  </si>
  <si>
    <t>LA DONNA</t>
  </si>
  <si>
    <t>OLGA</t>
  </si>
  <si>
    <t>LAPLACE BUILHÉ</t>
  </si>
  <si>
    <t>LI PETRI</t>
  </si>
  <si>
    <t>ELISABETTA</t>
  </si>
  <si>
    <t>LOCONTE</t>
  </si>
  <si>
    <t>PATRIZIO</t>
  </si>
  <si>
    <t>LORENZINI</t>
  </si>
  <si>
    <t>AMANDA</t>
  </si>
  <si>
    <t>MAGLI</t>
  </si>
  <si>
    <t>PGEE03200C - D.D. 3 CIRC.FOLIGNO M. CERVINO</t>
  </si>
  <si>
    <t>MALTESE</t>
  </si>
  <si>
    <t>GRAZIELLA</t>
  </si>
  <si>
    <t>MALVA</t>
  </si>
  <si>
    <t>GIORGIA</t>
  </si>
  <si>
    <t>MANDRELLI</t>
  </si>
  <si>
    <t>MICHELE</t>
  </si>
  <si>
    <t>MANEGGIA</t>
  </si>
  <si>
    <t>ERICA</t>
  </si>
  <si>
    <t>MANGONI</t>
  </si>
  <si>
    <t>PGEE021002 - D.D. "F. RASETTI" - C. LAGO</t>
  </si>
  <si>
    <t>SERENA</t>
  </si>
  <si>
    <t>MARCUCCI</t>
  </si>
  <si>
    <t>MARIONNI</t>
  </si>
  <si>
    <t>ROBERTA</t>
  </si>
  <si>
    <t>MARIOTTI</t>
  </si>
  <si>
    <t>MONICA</t>
  </si>
  <si>
    <t>MARTUCCI</t>
  </si>
  <si>
    <t>MATARAZZI</t>
  </si>
  <si>
    <t>MATTONI</t>
  </si>
  <si>
    <t>LUCREZIA</t>
  </si>
  <si>
    <t>MELANI</t>
  </si>
  <si>
    <t>MELI</t>
  </si>
  <si>
    <t>GIANMARIA</t>
  </si>
  <si>
    <t>MENGONI</t>
  </si>
  <si>
    <t>LINDA</t>
  </si>
  <si>
    <t>MENICONCINI</t>
  </si>
  <si>
    <t>MERLETTI</t>
  </si>
  <si>
    <t>RAFFAELLA</t>
  </si>
  <si>
    <t>MERLINI</t>
  </si>
  <si>
    <t>PGIC870005 - I.C. PANICALE PIEGARO PACIANO</t>
  </si>
  <si>
    <t>MINCIARONI</t>
  </si>
  <si>
    <t>CECILIA</t>
  </si>
  <si>
    <t>MIZZA</t>
  </si>
  <si>
    <t>MODICA</t>
  </si>
  <si>
    <t>MARIATERESA</t>
  </si>
  <si>
    <t>MONTESI</t>
  </si>
  <si>
    <t>MOSCETTI</t>
  </si>
  <si>
    <t>NAPPI</t>
  </si>
  <si>
    <t>NEBULONE</t>
  </si>
  <si>
    <t>PGEE05100T - D.D. 1 CIRCOLO SPOLETO</t>
  </si>
  <si>
    <t>NICOSIA</t>
  </si>
  <si>
    <t>PAOLO</t>
  </si>
  <si>
    <t>PGIC834002 - I.C. ASSISI 2</t>
  </si>
  <si>
    <t>ORETO</t>
  </si>
  <si>
    <t>PALMINI</t>
  </si>
  <si>
    <t>PGIC82900E - I.C. GUALDO CATTANEO</t>
  </si>
  <si>
    <t>PALOMBA</t>
  </si>
  <si>
    <t>PANA</t>
  </si>
  <si>
    <t>SIMONA MARIANA</t>
  </si>
  <si>
    <t>PANARELLA</t>
  </si>
  <si>
    <t>ASSUNTA</t>
  </si>
  <si>
    <t>NATASCIA</t>
  </si>
  <si>
    <t>PASCALI</t>
  </si>
  <si>
    <t>MICHELLE</t>
  </si>
  <si>
    <t>PASCOLINI</t>
  </si>
  <si>
    <t>ANASTASIA</t>
  </si>
  <si>
    <t>PGIC86000E - I.C. FOLIGNO 2</t>
  </si>
  <si>
    <t>PASQUALE</t>
  </si>
  <si>
    <t>ENZA</t>
  </si>
  <si>
    <t>PASSACANTANDO</t>
  </si>
  <si>
    <t>PASTORI</t>
  </si>
  <si>
    <t>GIADA</t>
  </si>
  <si>
    <t>PGIC86100A - I.C. FOLIGNO 1</t>
  </si>
  <si>
    <t>PAUSELLI</t>
  </si>
  <si>
    <t>PECORA</t>
  </si>
  <si>
    <t>LAURETTA</t>
  </si>
  <si>
    <t>PEDINI</t>
  </si>
  <si>
    <t>CATERINA</t>
  </si>
  <si>
    <t>PELUCCA</t>
  </si>
  <si>
    <t>AMAIA</t>
  </si>
  <si>
    <t>PENDINO</t>
  </si>
  <si>
    <t>MANUELE MARIA</t>
  </si>
  <si>
    <t>PICCIOLONI</t>
  </si>
  <si>
    <t>LETIZIA</t>
  </si>
  <si>
    <t>PIERELLI</t>
  </si>
  <si>
    <t>PIEROTTI</t>
  </si>
  <si>
    <t>PITARCHINI</t>
  </si>
  <si>
    <t>PORROZZI</t>
  </si>
  <si>
    <t>BEATRICE</t>
  </si>
  <si>
    <t>PORZI</t>
  </si>
  <si>
    <t>PRINCIPI</t>
  </si>
  <si>
    <t>PGIC86600D - I.C. PERUGIA 3</t>
  </si>
  <si>
    <t xml:space="preserve">PUGNITOPO </t>
  </si>
  <si>
    <t>RENZETTI</t>
  </si>
  <si>
    <t>ALICE</t>
  </si>
  <si>
    <t>RIVELLI</t>
  </si>
  <si>
    <t>FABIANA</t>
  </si>
  <si>
    <t>ROSSI</t>
  </si>
  <si>
    <t>SOFIA</t>
  </si>
  <si>
    <t xml:space="preserve">ROSSI </t>
  </si>
  <si>
    <t>STELLA</t>
  </si>
  <si>
    <t>SABINO</t>
  </si>
  <si>
    <t>CRISTINA</t>
  </si>
  <si>
    <t>SARACINI</t>
  </si>
  <si>
    <t>MARIA GRAZIA</t>
  </si>
  <si>
    <t>SARGENTI</t>
  </si>
  <si>
    <t>SCALISE</t>
  </si>
  <si>
    <t>FILOMENA</t>
  </si>
  <si>
    <t>SCARCHINI</t>
  </si>
  <si>
    <t>SCARPONE</t>
  </si>
  <si>
    <t>GIUSEPPINA ANNA</t>
  </si>
  <si>
    <t>SIENA</t>
  </si>
  <si>
    <t>RAFFAELA</t>
  </si>
  <si>
    <t>SISTI</t>
  </si>
  <si>
    <t>ARIANNA</t>
  </si>
  <si>
    <t>SONNO</t>
  </si>
  <si>
    <t>SOTTILI</t>
  </si>
  <si>
    <t>SPINOSI</t>
  </si>
  <si>
    <t>STACCIOLI</t>
  </si>
  <si>
    <t>TAFUTO</t>
  </si>
  <si>
    <t>TALLARICO</t>
  </si>
  <si>
    <t>TANCI</t>
  </si>
  <si>
    <t>TANGREDI</t>
  </si>
  <si>
    <t>ANGELA</t>
  </si>
  <si>
    <t>TASSI</t>
  </si>
  <si>
    <t>TIZIANA</t>
  </si>
  <si>
    <t>TORDONI</t>
  </si>
  <si>
    <t>TOSTI</t>
  </si>
  <si>
    <t>PGMM23500L - CPIA 1 PERUGIA</t>
  </si>
  <si>
    <t>UCCELLANI</t>
  </si>
  <si>
    <t>VAGNOLI</t>
  </si>
  <si>
    <t>VALENTINI</t>
  </si>
  <si>
    <t>VALICENTI</t>
  </si>
  <si>
    <t>VENTRELLA</t>
  </si>
  <si>
    <t>ANNA</t>
  </si>
  <si>
    <t>VENTURINI</t>
  </si>
  <si>
    <t>VIGNAROLI</t>
  </si>
  <si>
    <t>VINDONI</t>
  </si>
  <si>
    <t>FRANCESCA LUCIA</t>
  </si>
  <si>
    <t>PERSONALE SCUOLA SECONDARIA DI PRIMO GRADO PERUGIA</t>
  </si>
  <si>
    <t>ALUNNO</t>
  </si>
  <si>
    <t>PGMM21400G - IST.1^ GR."MASTROGIORGIO-NELLI"</t>
  </si>
  <si>
    <t>ANGELONI</t>
  </si>
  <si>
    <t>ANGRISANI</t>
  </si>
  <si>
    <t>ANTONIUCCI</t>
  </si>
  <si>
    <t xml:space="preserve">BACOCCOLI </t>
  </si>
  <si>
    <t>BERARDI</t>
  </si>
  <si>
    <t>BETTI SORBELLI</t>
  </si>
  <si>
    <t>PGMM18600L - IST. 1^ GRADO "COCCHI - AOSTA"</t>
  </si>
  <si>
    <t>BIVIGLIA</t>
  </si>
  <si>
    <t>BOLLONI</t>
  </si>
  <si>
    <t>MARIE</t>
  </si>
  <si>
    <t>BOLOTTI</t>
  </si>
  <si>
    <t>GIULIA MARIA</t>
  </si>
  <si>
    <t>BONUCCI</t>
  </si>
  <si>
    <t>BUCCI</t>
  </si>
  <si>
    <t>BURNELLI</t>
  </si>
  <si>
    <t xml:space="preserve">CALOSCI </t>
  </si>
  <si>
    <t>PGIS013005 - I.O. "ROSSELLI-RASETTI"</t>
  </si>
  <si>
    <t>CARDINALI</t>
  </si>
  <si>
    <t>ROSITA</t>
  </si>
  <si>
    <t>CASAFORTE</t>
  </si>
  <si>
    <t>CRISTIANA</t>
  </si>
  <si>
    <t>CELANO</t>
  </si>
  <si>
    <t>CHICCHINI</t>
  </si>
  <si>
    <t>CIPOLLONI</t>
  </si>
  <si>
    <t>CORAZZI</t>
  </si>
  <si>
    <t>COZZOLINO</t>
  </si>
  <si>
    <t>ROSARIA</t>
  </si>
  <si>
    <t>PGSD03000P - I.O. "B. DI BETTO"</t>
  </si>
  <si>
    <t>DE ANGELIS</t>
  </si>
  <si>
    <t>DE GIORGI</t>
  </si>
  <si>
    <t>DEL VECCHIO</t>
  </si>
  <si>
    <t>ANTONIO</t>
  </si>
  <si>
    <t>PGIC84400L - I.C. SPOLETO 2</t>
  </si>
  <si>
    <t>DEMEGNI</t>
  </si>
  <si>
    <t>DI VASTO</t>
  </si>
  <si>
    <t>GIUSEPPINA</t>
  </si>
  <si>
    <t>DRAGONE</t>
  </si>
  <si>
    <t>ROSALINDA</t>
  </si>
  <si>
    <t>PGIC83700D - I.C. FOLIGNO 4</t>
  </si>
  <si>
    <t>EMIDI</t>
  </si>
  <si>
    <t>MATTIA</t>
  </si>
  <si>
    <t>FIACCHI</t>
  </si>
  <si>
    <t>ELEONORA</t>
  </si>
  <si>
    <t>FORNETTI</t>
  </si>
  <si>
    <t>DANIELE</t>
  </si>
  <si>
    <t>PGIC83000P - I.C. FOLIGNO 3</t>
  </si>
  <si>
    <t>FRATINI</t>
  </si>
  <si>
    <t>FRON</t>
  </si>
  <si>
    <t>GIAMBITTO</t>
  </si>
  <si>
    <t>OSCAR</t>
  </si>
  <si>
    <t>GIOVAGNOLI</t>
  </si>
  <si>
    <t>PGIC80700N - I.O. NORCIA "A.DE GASPERI-BAT"</t>
  </si>
  <si>
    <t>GIUGLIANO</t>
  </si>
  <si>
    <t>MARCO</t>
  </si>
  <si>
    <t>GUBBINI</t>
  </si>
  <si>
    <t xml:space="preserve">GUERRA </t>
  </si>
  <si>
    <t>INCORONATO</t>
  </si>
  <si>
    <t>VALERIA</t>
  </si>
  <si>
    <t>LANARI</t>
  </si>
  <si>
    <t>LEONARDI</t>
  </si>
  <si>
    <t>PGIC813001 - I.O. CERRETO DI SPOLETO-SELLANO</t>
  </si>
  <si>
    <t>LEUZZI</t>
  </si>
  <si>
    <t>LUPPI</t>
  </si>
  <si>
    <t>ALESSIO</t>
  </si>
  <si>
    <t>MARGARITELLI</t>
  </si>
  <si>
    <t>GIACOMO</t>
  </si>
  <si>
    <t>MARTINO</t>
  </si>
  <si>
    <t>MARIA PIA</t>
  </si>
  <si>
    <t>MASSINI</t>
  </si>
  <si>
    <t>MASTROIANNI</t>
  </si>
  <si>
    <t>DAVID</t>
  </si>
  <si>
    <t>MAZZONI PERTUZ</t>
  </si>
  <si>
    <t>SILVANA LUCIA</t>
  </si>
  <si>
    <t>MENCARONI</t>
  </si>
  <si>
    <t xml:space="preserve">MENICONI </t>
  </si>
  <si>
    <t>MEZZASOMA</t>
  </si>
  <si>
    <t>AMBRA</t>
  </si>
  <si>
    <t>MIGLIORATI</t>
  </si>
  <si>
    <t>LUCA</t>
  </si>
  <si>
    <t>PGIC84800X - I.C. UMBERTIDE MONTONE PIETRALU</t>
  </si>
  <si>
    <t xml:space="preserve">MONTIONI </t>
  </si>
  <si>
    <t>MORICONI</t>
  </si>
  <si>
    <t>MUSCARI</t>
  </si>
  <si>
    <t>PACIOTTI</t>
  </si>
  <si>
    <t>PALUMBO</t>
  </si>
  <si>
    <t>ANTONELLA</t>
  </si>
  <si>
    <t>PANFILI</t>
  </si>
  <si>
    <t>FABIOLA</t>
  </si>
  <si>
    <t>PARADIES</t>
  </si>
  <si>
    <t>LOREDANA</t>
  </si>
  <si>
    <t>PARADISO</t>
  </si>
  <si>
    <t>TATIANA</t>
  </si>
  <si>
    <t>PASSIATORE</t>
  </si>
  <si>
    <t>VALERIO</t>
  </si>
  <si>
    <t>PGIS00300E - I.O. "SALVATORELLI-MONETA"</t>
  </si>
  <si>
    <t xml:space="preserve">PAZZAGLIA </t>
  </si>
  <si>
    <t>FULVIO</t>
  </si>
  <si>
    <t>PELUSI</t>
  </si>
  <si>
    <t>PERUGINI</t>
  </si>
  <si>
    <t>PETRINI</t>
  </si>
  <si>
    <t>PATRIZIA</t>
  </si>
  <si>
    <t>PIANESI</t>
  </si>
  <si>
    <t>FLAVIO</t>
  </si>
  <si>
    <t>PINI</t>
  </si>
  <si>
    <t>PIROLANDI</t>
  </si>
  <si>
    <t>POMPILI</t>
  </si>
  <si>
    <t>PROIETTI</t>
  </si>
  <si>
    <t xml:space="preserve">PRUSCINI </t>
  </si>
  <si>
    <t>PGMM21300Q - IST.1^ GR. "ALIGHIERI-PASCOLI"</t>
  </si>
  <si>
    <t>PULCI</t>
  </si>
  <si>
    <t>LAVINIA</t>
  </si>
  <si>
    <t>ROSIGNOLI</t>
  </si>
  <si>
    <t>SABATINI</t>
  </si>
  <si>
    <t>SAMANTA</t>
  </si>
  <si>
    <t>SORCI</t>
  </si>
  <si>
    <t>SPAMPINATO</t>
  </si>
  <si>
    <t>ROBERTO</t>
  </si>
  <si>
    <t>TARDUCCI</t>
  </si>
  <si>
    <t>TOCCACELI</t>
  </si>
  <si>
    <t>MEDINA</t>
  </si>
  <si>
    <t>TORRE</t>
  </si>
  <si>
    <t>TRAMPETTI</t>
  </si>
  <si>
    <t>ANGELO</t>
  </si>
  <si>
    <t>TROLLINI</t>
  </si>
  <si>
    <t xml:space="preserve">VADALA' </t>
  </si>
  <si>
    <t>VENANZI</t>
  </si>
  <si>
    <t>SONIA</t>
  </si>
  <si>
    <t>VESCHINI</t>
  </si>
  <si>
    <t>PERSONALE SCUOLA SECONDARIA DI SECONDO GRADO PERUGIA</t>
  </si>
  <si>
    <t>AMANTI</t>
  </si>
  <si>
    <t>PGPM010004 - LICEO "A. PIERALLI"</t>
  </si>
  <si>
    <t>ANASTASI</t>
  </si>
  <si>
    <t>LORENA</t>
  </si>
  <si>
    <t>PGPC04000Q - LICEO "JACOPONE DA TODI"</t>
  </si>
  <si>
    <t>ANGELI</t>
  </si>
  <si>
    <t>PGPC09000R - LICEO "F. FREZZI - B. ANGELA"</t>
  </si>
  <si>
    <t>AQUINO</t>
  </si>
  <si>
    <t>ANTONIO MARIA ROBERTO</t>
  </si>
  <si>
    <t>PGIS02800V - I.I.S. "PATRIZI-BALDELLI-CAVALLOTTI"</t>
  </si>
  <si>
    <t>BAGGETTA</t>
  </si>
  <si>
    <t>BARBATO MARZANO</t>
  </si>
  <si>
    <t>DOMENICO</t>
  </si>
  <si>
    <t>BARRACO</t>
  </si>
  <si>
    <t>VITO SILVANO</t>
  </si>
  <si>
    <t>PGIS014001 - I.I.S. "LEONARDO DA VINCI"</t>
  </si>
  <si>
    <t>ROSALBA</t>
  </si>
  <si>
    <t>PGPS09000X - LICEO "G. GALILEI"</t>
  </si>
  <si>
    <t>BARTOLINI</t>
  </si>
  <si>
    <t xml:space="preserve">BELLI DEL BELLO </t>
  </si>
  <si>
    <t>BELLUCCINI</t>
  </si>
  <si>
    <t>BERGAU</t>
  </si>
  <si>
    <t>MAIKE CAROLINE</t>
  </si>
  <si>
    <t>BERNARDINI</t>
  </si>
  <si>
    <t>BERTI</t>
  </si>
  <si>
    <t>PGPS02000N - LICEO "G. MARCONI"</t>
  </si>
  <si>
    <t>BIANCHI</t>
  </si>
  <si>
    <t>YGOR</t>
  </si>
  <si>
    <t>PGIS03300A - I.I.S. "CAVOUR-MARCONI-PASCAL"</t>
  </si>
  <si>
    <t xml:space="preserve">BIANCHINI </t>
  </si>
  <si>
    <t>STEFANO</t>
  </si>
  <si>
    <t>BILLERI</t>
  </si>
  <si>
    <t>MIRIAM</t>
  </si>
  <si>
    <t>BOCCUCCI</t>
  </si>
  <si>
    <t>PGIS02400G - I.I.S. "G. MAZZATINTI"</t>
  </si>
  <si>
    <t>BOMBINO</t>
  </si>
  <si>
    <t>GIUSY</t>
  </si>
  <si>
    <t>PGIS00400A - "ITALO CALVINO" CITTA' DELLA PIEVE</t>
  </si>
  <si>
    <t>BONACCINI</t>
  </si>
  <si>
    <t xml:space="preserve">BONANNO </t>
  </si>
  <si>
    <t>CARMEN</t>
  </si>
  <si>
    <t>BRICCA</t>
  </si>
  <si>
    <t>BERNARDO</t>
  </si>
  <si>
    <t>PGTF010005 - IST.TECN.TECNOLOGICO "A.VOLTA"</t>
  </si>
  <si>
    <t>BROGLI</t>
  </si>
  <si>
    <t>PIETRO</t>
  </si>
  <si>
    <t>PGRH01000R - G. DE CAROLIS</t>
  </si>
  <si>
    <t>BRUFANI</t>
  </si>
  <si>
    <t>DAISY</t>
  </si>
  <si>
    <t>PGTF040001 - IST.TECN.TECNOLOGICO "L. DA VINCI"</t>
  </si>
  <si>
    <t>CALDERINI</t>
  </si>
  <si>
    <t>CAMILLI</t>
  </si>
  <si>
    <t>CAMPANILE</t>
  </si>
  <si>
    <t>PGPC07000G - LICEO "PROPERZIO"</t>
  </si>
  <si>
    <t>CAPODIMONTI</t>
  </si>
  <si>
    <t>CARLA</t>
  </si>
  <si>
    <t>CARPENTIERI</t>
  </si>
  <si>
    <t>PGIS02900P - M. POLO - R. BONGHI</t>
  </si>
  <si>
    <t>CASSIERI</t>
  </si>
  <si>
    <t>CATANZARITI</t>
  </si>
  <si>
    <t xml:space="preserve">CENCETTI </t>
  </si>
  <si>
    <t>PGIS01100D - I.I.S. "CIUFFELLI - EINAUDI"</t>
  </si>
  <si>
    <t>CESARINI</t>
  </si>
  <si>
    <t>LORENZO</t>
  </si>
  <si>
    <t>CHIACCHIERINI</t>
  </si>
  <si>
    <t>CIAMPI</t>
  </si>
  <si>
    <t>COLTRIOLI</t>
  </si>
  <si>
    <t>CORGNA</t>
  </si>
  <si>
    <t>DEL BELLO</t>
  </si>
  <si>
    <t>DELLI VENERI</t>
  </si>
  <si>
    <t>DANILO</t>
  </si>
  <si>
    <t>DI PUMPO</t>
  </si>
  <si>
    <t>VINCENZO</t>
  </si>
  <si>
    <t xml:space="preserve">DI TOMMASI </t>
  </si>
  <si>
    <t>CORRADO</t>
  </si>
  <si>
    <t>PGIS00200P - I.I.S. "R. CASIMIRI"</t>
  </si>
  <si>
    <t>DI VITA</t>
  </si>
  <si>
    <t>PGRI24000T - IST. PROFESSIONALE "E. ORFINI"</t>
  </si>
  <si>
    <t>DIODATO</t>
  </si>
  <si>
    <t>ANGELA MARIA</t>
  </si>
  <si>
    <t>PGIS03100P - I.I.S. " G. SPAGNA - F.LLI CAMPANI "</t>
  </si>
  <si>
    <t>EPICOCO</t>
  </si>
  <si>
    <t>FARANGHINI</t>
  </si>
  <si>
    <t xml:space="preserve">FERRETTI </t>
  </si>
  <si>
    <t>FLORES</t>
  </si>
  <si>
    <t>PGIS026007 - I.I.S. "SANSI-LEONARDI-VOLTA"</t>
  </si>
  <si>
    <t>FORESI</t>
  </si>
  <si>
    <t>FEBE</t>
  </si>
  <si>
    <t>FORGIONE</t>
  </si>
  <si>
    <t>SABRINA</t>
  </si>
  <si>
    <t xml:space="preserve">FORTINI </t>
  </si>
  <si>
    <t>PGIC82800P - I.O.NOCERA U. "D. ALIGHIERI"</t>
  </si>
  <si>
    <t>FORTUNATI</t>
  </si>
  <si>
    <t>FRANCHI</t>
  </si>
  <si>
    <t>VANESSA</t>
  </si>
  <si>
    <t>FRONDUTI</t>
  </si>
  <si>
    <t>PGIS034006 - I.I.S. "CASSATA - GATTAPONE"</t>
  </si>
  <si>
    <t>MARIA GRAZIA RITA</t>
  </si>
  <si>
    <t>GALIZIA</t>
  </si>
  <si>
    <t xml:space="preserve">GIACIGLIO </t>
  </si>
  <si>
    <t>FABRIZIA</t>
  </si>
  <si>
    <t>GRANILI</t>
  </si>
  <si>
    <t>GUIDO</t>
  </si>
  <si>
    <t>ANGELICA</t>
  </si>
  <si>
    <t>INCARNATO</t>
  </si>
  <si>
    <t>IOVINELLA</t>
  </si>
  <si>
    <t>FELICE</t>
  </si>
  <si>
    <t>LA MONACA</t>
  </si>
  <si>
    <t>MAGNANTE</t>
  </si>
  <si>
    <t>MARILENA</t>
  </si>
  <si>
    <t>MANCINO</t>
  </si>
  <si>
    <t>MANERA</t>
  </si>
  <si>
    <t>FRIDA</t>
  </si>
  <si>
    <t>MANISCALCO</t>
  </si>
  <si>
    <t>ANTONINA</t>
  </si>
  <si>
    <t>MARAFIOTI</t>
  </si>
  <si>
    <t>FRANCHELVIRA</t>
  </si>
  <si>
    <t xml:space="preserve">MARCHI </t>
  </si>
  <si>
    <t>MARTINELLI</t>
  </si>
  <si>
    <t>TAMARA</t>
  </si>
  <si>
    <t>MINO</t>
  </si>
  <si>
    <t>MASSIMILLA</t>
  </si>
  <si>
    <t>GIOVANNI MARIA</t>
  </si>
  <si>
    <t xml:space="preserve">MASTANDREA </t>
  </si>
  <si>
    <t>MERY</t>
  </si>
  <si>
    <t>MAZZITELLI</t>
  </si>
  <si>
    <t>MERCURI</t>
  </si>
  <si>
    <t>IVAN FEDERICO</t>
  </si>
  <si>
    <t>PGTD11000Q - I.T.E.T. "ALDO CAPITINI"</t>
  </si>
  <si>
    <t>MORENO</t>
  </si>
  <si>
    <t>NARDONI</t>
  </si>
  <si>
    <t>NICOLETTA</t>
  </si>
  <si>
    <t>NUCCI</t>
  </si>
  <si>
    <t>FABIO</t>
  </si>
  <si>
    <t>OCCHILUPO</t>
  </si>
  <si>
    <t>SERGIO</t>
  </si>
  <si>
    <t>OLIVEIRA</t>
  </si>
  <si>
    <t>ROSA APARECIDA</t>
  </si>
  <si>
    <t>OLIVIERI</t>
  </si>
  <si>
    <t>ORRICO</t>
  </si>
  <si>
    <t>GIANLUCA</t>
  </si>
  <si>
    <t>OTTAVIUICCI</t>
  </si>
  <si>
    <t>NARCISO ARASCE</t>
  </si>
  <si>
    <t>PALELLA</t>
  </si>
  <si>
    <t>PANARACE</t>
  </si>
  <si>
    <t>NICOLA</t>
  </si>
  <si>
    <t>PASSALACQUA</t>
  </si>
  <si>
    <t>LIVIO MARCELLO</t>
  </si>
  <si>
    <t xml:space="preserve">PASSERI </t>
  </si>
  <si>
    <t>PELLICCIA</t>
  </si>
  <si>
    <t>PETROZZI</t>
  </si>
  <si>
    <t>PIERONI</t>
  </si>
  <si>
    <t>PINCARDINI</t>
  </si>
  <si>
    <t>POLIMENI</t>
  </si>
  <si>
    <t>THOMAS</t>
  </si>
  <si>
    <t>ADA</t>
  </si>
  <si>
    <t>PROSPERI</t>
  </si>
  <si>
    <t>RICCI</t>
  </si>
  <si>
    <t>ERIKA</t>
  </si>
  <si>
    <t>ROSSETTI</t>
  </si>
  <si>
    <t>ROSSO</t>
  </si>
  <si>
    <t>SALARI</t>
  </si>
  <si>
    <t>SAMBUCCI</t>
  </si>
  <si>
    <t>FERDINANDO</t>
  </si>
  <si>
    <t>SANTONI</t>
  </si>
  <si>
    <t>MASSIMILIANO</t>
  </si>
  <si>
    <t>SCARPONI</t>
  </si>
  <si>
    <t>ELIA</t>
  </si>
  <si>
    <t xml:space="preserve">SCORDAMAGLIA </t>
  </si>
  <si>
    <t>MARIANNA</t>
  </si>
  <si>
    <t>SECRETI</t>
  </si>
  <si>
    <t>PGRH02000B - ALBERGHIERO ASSISI</t>
  </si>
  <si>
    <t>SERAFINI</t>
  </si>
  <si>
    <t>MARCELLA</t>
  </si>
  <si>
    <t>SERIO</t>
  </si>
  <si>
    <t>SIMONE</t>
  </si>
  <si>
    <t>PGTE01000A - ITAS "GIORDANO BRUNO"</t>
  </si>
  <si>
    <t>SFURIO</t>
  </si>
  <si>
    <t>GIUSEPPE</t>
  </si>
  <si>
    <t>SIRCHIO</t>
  </si>
  <si>
    <t>STOCCHI</t>
  </si>
  <si>
    <t>STRINA</t>
  </si>
  <si>
    <t>TAGLIONI</t>
  </si>
  <si>
    <t>TANZARELLA</t>
  </si>
  <si>
    <t>ROSSELLA</t>
  </si>
  <si>
    <t>TINOZZI</t>
  </si>
  <si>
    <t>TIZZI</t>
  </si>
  <si>
    <t>RICCARDO</t>
  </si>
  <si>
    <t>TROMBONI</t>
  </si>
  <si>
    <t>MANOLA</t>
  </si>
  <si>
    <t>TRONI</t>
  </si>
  <si>
    <t>ZACCARIA</t>
  </si>
  <si>
    <t>ZANONI</t>
  </si>
  <si>
    <t>PGTD01000V - IST.TECN.ECONOMICO "F. SCARPELLINI"</t>
  </si>
  <si>
    <t xml:space="preserve">ZAPPULO </t>
  </si>
  <si>
    <t>PERSONALE EDUCATIVO PERUGIA</t>
  </si>
  <si>
    <t>CINTIA</t>
  </si>
  <si>
    <t>SPICCIA</t>
  </si>
  <si>
    <t>PERSONALE ATA PERUGIA</t>
  </si>
  <si>
    <t xml:space="preserve">BOTTA </t>
  </si>
  <si>
    <t>Simona</t>
  </si>
  <si>
    <t>BRUSCIA</t>
  </si>
  <si>
    <t>ERRICA</t>
  </si>
  <si>
    <t>CAPORALI</t>
  </si>
  <si>
    <t>COSENTINO</t>
  </si>
  <si>
    <t>MARY CARMEN</t>
  </si>
  <si>
    <t>PGPC01000X - LICEO "A. MARIOTTI"</t>
  </si>
  <si>
    <t>CRISPINI</t>
  </si>
  <si>
    <t>D'ELIA</t>
  </si>
  <si>
    <t xml:space="preserve">ESPOSITO </t>
  </si>
  <si>
    <t>PGEE03700G - D.D. 2 CIRC. GUBBIO "A. MORO"</t>
  </si>
  <si>
    <t>FABRIZI</t>
  </si>
  <si>
    <t>FONDI</t>
  </si>
  <si>
    <t>FORCHIA</t>
  </si>
  <si>
    <t>FUMANTI</t>
  </si>
  <si>
    <t>ASIA</t>
  </si>
  <si>
    <t>GIOVANNI</t>
  </si>
  <si>
    <t>GIROSO</t>
  </si>
  <si>
    <t>LATTANZI</t>
  </si>
  <si>
    <t>LIBORI</t>
  </si>
  <si>
    <t>LOMMI</t>
  </si>
  <si>
    <t>MICANTI</t>
  </si>
  <si>
    <t>MONACELLI</t>
  </si>
  <si>
    <t>MOROZZI</t>
  </si>
  <si>
    <t>MORRONE</t>
  </si>
  <si>
    <t>NARDELLI</t>
  </si>
  <si>
    <t>PANACCI</t>
  </si>
  <si>
    <t>KELITA</t>
  </si>
  <si>
    <t>PARRELLA</t>
  </si>
  <si>
    <t>PATTI</t>
  </si>
  <si>
    <t>GESSICA GIOVANNA</t>
  </si>
  <si>
    <t>PGPS030008 - LICEO "G. ALESSI"</t>
  </si>
  <si>
    <t>PELI</t>
  </si>
  <si>
    <t>PEPPEROSA</t>
  </si>
  <si>
    <t>EMMA</t>
  </si>
  <si>
    <t xml:space="preserve">PERGAMO </t>
  </si>
  <si>
    <t>PEZZELLA</t>
  </si>
  <si>
    <t xml:space="preserve">PICCIONI </t>
  </si>
  <si>
    <t xml:space="preserve">GABRIELE </t>
  </si>
  <si>
    <t>PIERI</t>
  </si>
  <si>
    <t>PONTI</t>
  </si>
  <si>
    <t>RICCIOLA</t>
  </si>
  <si>
    <t>CAROLA</t>
  </si>
  <si>
    <t>RISA</t>
  </si>
  <si>
    <t>RUSSO</t>
  </si>
  <si>
    <t>SALDI</t>
  </si>
  <si>
    <t>SGAMBATO</t>
  </si>
  <si>
    <t>TOMMASIELLO</t>
  </si>
  <si>
    <t>ZAMPONI</t>
  </si>
  <si>
    <t>PERSONALE SCUOLA INFANZIA TERNI</t>
  </si>
  <si>
    <t>ABRONZINO</t>
  </si>
  <si>
    <t>VINCENZA</t>
  </si>
  <si>
    <t>TREE00500Q - D.D. TERNI A. MORO</t>
  </si>
  <si>
    <t>ALONZO</t>
  </si>
  <si>
    <t>TREE00100C - D.D. TERNI "G.MAZZINI"</t>
  </si>
  <si>
    <t>BARTOLI</t>
  </si>
  <si>
    <t>TRIC81400C - I.C. ACQUASPARTA</t>
  </si>
  <si>
    <t>BELLILLO</t>
  </si>
  <si>
    <t>MARIA LETIZIA</t>
  </si>
  <si>
    <t>TREE00400X - D.D. TERNI S.GIOVANNI</t>
  </si>
  <si>
    <t>CASCIOLI</t>
  </si>
  <si>
    <t>DEBORAH</t>
  </si>
  <si>
    <t>CATINI</t>
  </si>
  <si>
    <t>FAGIOLI</t>
  </si>
  <si>
    <t>LUISA</t>
  </si>
  <si>
    <t>TRIC81700X - I.C. ALLERONA "M.CAPPELLETTI"</t>
  </si>
  <si>
    <t>GARFAGNINI</t>
  </si>
  <si>
    <t xml:space="preserve">GENTILESCHI </t>
  </si>
  <si>
    <t>TRIC809001 - I.C. TERNI "G.OBERDAN"</t>
  </si>
  <si>
    <t>MASOLA</t>
  </si>
  <si>
    <t>TRIC80400T - I.C. TERNI "G.MARCONI"</t>
  </si>
  <si>
    <t>MICCIONI</t>
  </si>
  <si>
    <t>MONZO</t>
  </si>
  <si>
    <t>TRIC82000Q - I.C. NARNI SCALO</t>
  </si>
  <si>
    <t>VARASI</t>
  </si>
  <si>
    <t>TRIC823007 - I.C. ORVIETO - BASCHI</t>
  </si>
  <si>
    <t>PERSONALE SCUOLA PRIMARIA TERNI</t>
  </si>
  <si>
    <t>ANTONETTI</t>
  </si>
  <si>
    <t>TRIC803002 - I.C. ARRONE "G.FANCIULLI"</t>
  </si>
  <si>
    <t>ARTENI</t>
  </si>
  <si>
    <t>TRIC81800Q - I.C. "FELICE FATATI"</t>
  </si>
  <si>
    <t>BACCAILLE</t>
  </si>
  <si>
    <t>SANDRINA</t>
  </si>
  <si>
    <t>BARBAROSSA</t>
  </si>
  <si>
    <t>BATTISTELLI</t>
  </si>
  <si>
    <t>BENEDETTI</t>
  </si>
  <si>
    <t>BIANCHINI</t>
  </si>
  <si>
    <t>BOSI</t>
  </si>
  <si>
    <t>CAMPORESI</t>
  </si>
  <si>
    <t>TREE009003 - D.D. TERNI "DON MILANI"</t>
  </si>
  <si>
    <t>CASTRICA</t>
  </si>
  <si>
    <t>MARIA RITA</t>
  </si>
  <si>
    <t>CIOTTI</t>
  </si>
  <si>
    <t>IRENE SARA</t>
  </si>
  <si>
    <t>CINZIA</t>
  </si>
  <si>
    <t>TRIC82100G - I.C. NARNI CENTRO</t>
  </si>
  <si>
    <t>DE LUCA</t>
  </si>
  <si>
    <t>TREE01500A - D.D. AMELIA "J. ORSINI"</t>
  </si>
  <si>
    <t>DI ANTONIO</t>
  </si>
  <si>
    <t>MARINA</t>
  </si>
  <si>
    <t>DIONISI</t>
  </si>
  <si>
    <t>TRIC811001 - I.C. TERNI A.DE FILIS</t>
  </si>
  <si>
    <t>DRAGHI</t>
  </si>
  <si>
    <t>GALEAZZI</t>
  </si>
  <si>
    <t>GALLI</t>
  </si>
  <si>
    <t>IMPRODA</t>
  </si>
  <si>
    <t>ANNAMARIA</t>
  </si>
  <si>
    <t>LAUSI</t>
  </si>
  <si>
    <t>MAFFETTONE</t>
  </si>
  <si>
    <t>MARZI</t>
  </si>
  <si>
    <t>MESCOLINI</t>
  </si>
  <si>
    <t xml:space="preserve">FABRIZIO </t>
  </si>
  <si>
    <t>TRIC815008 - IST. OMNICOMPR.R.LAPORTA</t>
  </si>
  <si>
    <t>MICHELANGELI</t>
  </si>
  <si>
    <t>PALOMBO</t>
  </si>
  <si>
    <t>PASTENI</t>
  </si>
  <si>
    <t>PATASSA</t>
  </si>
  <si>
    <t>PATERNÒ</t>
  </si>
  <si>
    <t xml:space="preserve">PETRANGELI </t>
  </si>
  <si>
    <t>MARIA ADELE</t>
  </si>
  <si>
    <t>PITORRI</t>
  </si>
  <si>
    <t>PORPIGLIA</t>
  </si>
  <si>
    <t>GIOVANNA MARIA</t>
  </si>
  <si>
    <t>RIZZA</t>
  </si>
  <si>
    <t>ROSATI</t>
  </si>
  <si>
    <t>SCATENA</t>
  </si>
  <si>
    <t>SCHIARETTA</t>
  </si>
  <si>
    <t>NICOLE</t>
  </si>
  <si>
    <t>TRIC81300L - I.C. TERNI "B.BRIN"</t>
  </si>
  <si>
    <t>SCIARRINI</t>
  </si>
  <si>
    <t>MOIRA</t>
  </si>
  <si>
    <t>SOLDANI</t>
  </si>
  <si>
    <t>SPECIALE</t>
  </si>
  <si>
    <t>TANCREDI</t>
  </si>
  <si>
    <t>TESTASECCA</t>
  </si>
  <si>
    <t xml:space="preserve">TINARELLI </t>
  </si>
  <si>
    <t>NAOMI</t>
  </si>
  <si>
    <t>TONI</t>
  </si>
  <si>
    <t>TRIC81200R - I.C. TERNI "GIOVANNI XXIII"</t>
  </si>
  <si>
    <t>TONIN</t>
  </si>
  <si>
    <t>VENTURI</t>
  </si>
  <si>
    <t>PERSONALE SCUOLA SECONDARIA DI PRIMO GRADO TERNI</t>
  </si>
  <si>
    <t>ANDREOLI</t>
  </si>
  <si>
    <t>TRMM045005 - TERNI "L. DA VINCI E O. NUCULA"</t>
  </si>
  <si>
    <t>ASCANI</t>
  </si>
  <si>
    <t>PAMELA</t>
  </si>
  <si>
    <t>BELLINI</t>
  </si>
  <si>
    <t>MARIAPIA</t>
  </si>
  <si>
    <t>BORDINO</t>
  </si>
  <si>
    <t>SABINA</t>
  </si>
  <si>
    <t>TRIC810005 - I.C. ATTIGLIANO - GUARDEA</t>
  </si>
  <si>
    <t>BURGO</t>
  </si>
  <si>
    <t>CARANNANTE</t>
  </si>
  <si>
    <t>MARIA ROSARIA</t>
  </si>
  <si>
    <t>CASSETTI</t>
  </si>
  <si>
    <t>TRIS009005 - ORVIETO I.I.S. SCIENTIFICO E TECNICO</t>
  </si>
  <si>
    <t>CHIOMA</t>
  </si>
  <si>
    <t xml:space="preserve">COLELLA </t>
  </si>
  <si>
    <t>ANNA LEA</t>
  </si>
  <si>
    <t>TRIC82200B - I.C. ORVIETO - MONTECCHIO</t>
  </si>
  <si>
    <t>DAMASCENI</t>
  </si>
  <si>
    <t xml:space="preserve">DE LUCA </t>
  </si>
  <si>
    <t>DE SANTIS</t>
  </si>
  <si>
    <t>DIOLORDI</t>
  </si>
  <si>
    <t xml:space="preserve">FRATTICCIOLI </t>
  </si>
  <si>
    <t>GRIFONI</t>
  </si>
  <si>
    <t>JOY</t>
  </si>
  <si>
    <t>IANNINI</t>
  </si>
  <si>
    <t>MARIO</t>
  </si>
  <si>
    <t>LIUZZI</t>
  </si>
  <si>
    <t>MANFROI</t>
  </si>
  <si>
    <t xml:space="preserve">NICOLAI </t>
  </si>
  <si>
    <t>PAPALE</t>
  </si>
  <si>
    <t>PILERI</t>
  </si>
  <si>
    <t>DORINA</t>
  </si>
  <si>
    <t>TRRI030005 - I.O. TERNI "IPSIA" - C.P.I.A.</t>
  </si>
  <si>
    <t>QUONDAM ANGELO</t>
  </si>
  <si>
    <t>LORETTA</t>
  </si>
  <si>
    <t xml:space="preserve">SCHETTINI </t>
  </si>
  <si>
    <t>GAIA</t>
  </si>
  <si>
    <t>SIGNORETTI</t>
  </si>
  <si>
    <t>PERSONALE SCUOLA SECONDARIA DI SECONDO GRADO TERNI</t>
  </si>
  <si>
    <t xml:space="preserve">ANNUNZIATA </t>
  </si>
  <si>
    <t>PIERFRANCESCO</t>
  </si>
  <si>
    <t>AQUILI</t>
  </si>
  <si>
    <t>TRIS00200A - ORVIETO I.I.S. ART. CLASS. E PROF.LE</t>
  </si>
  <si>
    <t>AVENIA</t>
  </si>
  <si>
    <t>TRPM01000Q - LICEI STATALI " F. ANGELONI"</t>
  </si>
  <si>
    <t>BALLORIANI</t>
  </si>
  <si>
    <t>TRIS00100E - NARNI I.I.S. SC. MAG. GEOM. GANDHI</t>
  </si>
  <si>
    <t>BALMACEDA TORRES</t>
  </si>
  <si>
    <t>BETSABE DEL CARMEN</t>
  </si>
  <si>
    <t>BANNO'</t>
  </si>
  <si>
    <t>MASSIMO</t>
  </si>
  <si>
    <t>BISCARDI</t>
  </si>
  <si>
    <t>MARIA AZZURRA</t>
  </si>
  <si>
    <t>CARLEA</t>
  </si>
  <si>
    <t>ANELLA</t>
  </si>
  <si>
    <t>TRIS00700D - TERNI I.I.S. PROF.LE E TECN. COMM.LE</t>
  </si>
  <si>
    <t>CHIESI</t>
  </si>
  <si>
    <t>D'INTINO</t>
  </si>
  <si>
    <t xml:space="preserve">DE PALMA </t>
  </si>
  <si>
    <t>FUSAROLI</t>
  </si>
  <si>
    <t>TRIS00600N - I.O. AMELIA</t>
  </si>
  <si>
    <t>GENTILI</t>
  </si>
  <si>
    <t>GIORGETTI</t>
  </si>
  <si>
    <t>LANDO</t>
  </si>
  <si>
    <t>LOCCI</t>
  </si>
  <si>
    <t>MANDINI</t>
  </si>
  <si>
    <t>FEDERICO</t>
  </si>
  <si>
    <t>MARONGIU</t>
  </si>
  <si>
    <t xml:space="preserve">MICCADEI </t>
  </si>
  <si>
    <t>NEGRI</t>
  </si>
  <si>
    <t>ALBERTO</t>
  </si>
  <si>
    <t>PIMPOLARI</t>
  </si>
  <si>
    <t>DIMITRI</t>
  </si>
  <si>
    <t xml:space="preserve">POLSONETTI </t>
  </si>
  <si>
    <t>RAGNI</t>
  </si>
  <si>
    <t>RECCHIA</t>
  </si>
  <si>
    <t>SIGNORINI</t>
  </si>
  <si>
    <t>LARA</t>
  </si>
  <si>
    <t>SILVANI</t>
  </si>
  <si>
    <t>TODARO</t>
  </si>
  <si>
    <t>VANTAGGI</t>
  </si>
  <si>
    <t>ZENONE</t>
  </si>
  <si>
    <t>ZOLLO</t>
  </si>
  <si>
    <t>PERSONALE ATA TERNI</t>
  </si>
  <si>
    <t>ANTONINI</t>
  </si>
  <si>
    <t>ARMADORI</t>
  </si>
  <si>
    <t>TRPS03000X - TERNI "R. DONATELLI"</t>
  </si>
  <si>
    <t xml:space="preserve">ARMINANTE </t>
  </si>
  <si>
    <t>BERNABEI</t>
  </si>
  <si>
    <t>BISACCIONI</t>
  </si>
  <si>
    <t>FAUSTI</t>
  </si>
  <si>
    <t>LAMPERINI</t>
  </si>
  <si>
    <t>LUPETTI</t>
  </si>
  <si>
    <t>JESSICA</t>
  </si>
  <si>
    <t xml:space="preserve">MORBINO </t>
  </si>
  <si>
    <t>FILIPPINA</t>
  </si>
  <si>
    <t>NERI</t>
  </si>
  <si>
    <t>LUDOVICA</t>
  </si>
  <si>
    <t>PETROCCHI</t>
  </si>
  <si>
    <t>TARDIOLO</t>
  </si>
  <si>
    <t>ADELE</t>
  </si>
  <si>
    <t>TIRAFILI</t>
  </si>
  <si>
    <t>VINCENTI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</si>
</sst>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DAE3F3"/>
        <bgColor rgb="FFCCFFFF"/>
      </patternFill>
    </fill>
  </fills>
  <borders count="6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8FAADC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4" borderId="5" xfId="0" applyFont="1" applyFill="1" applyBorder="1" applyAlignment="1">
      <alignment wrapText="1"/>
    </xf>
    <xf numFmtId="0" fontId="4" fillId="0" borderId="0" xfId="0" applyFont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3" displayName="Tabella13" ref="A623:G638" totalsRowShown="0">
  <autoFilter ref="A623:G638"/>
  <tableColumns count="7">
    <tableColumn id="1" name="N"/>
    <tableColumn id="2" name="Cognome  "/>
    <tableColumn id="3" name="Nome  "/>
    <tableColumn id="4" name="Denominazione Istituto Scolastico"/>
    <tableColumn id="5" name="Numero di ore assegnate"/>
    <tableColumn id="6" name="Colonna1"/>
    <tableColumn id="7" name="Colonna2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0" name="Tabella25" displayName="Tabella25" ref="A6:G47" totalsRowShown="0">
  <autoFilter ref="A6:G47"/>
  <tableColumns count="7">
    <tableColumn id="1" name="N"/>
    <tableColumn id="2" name="Cognome  "/>
    <tableColumn id="3" name="Nome  "/>
    <tableColumn id="4" name="Denominazione Istituto Scolastico"/>
    <tableColumn id="5" name="Numero di ore assegnate"/>
    <tableColumn id="6" name="Colonna1"/>
    <tableColumn id="7" name="Colonna2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1" name="Tabella28" displayName="Tabella28" ref="A51:G214" totalsRowShown="0">
  <autoFilter ref="A51:G214"/>
  <tableColumns count="7">
    <tableColumn id="1" name="N"/>
    <tableColumn id="2" name="Cognome  "/>
    <tableColumn id="3" name="Nome  "/>
    <tableColumn id="4" name="Denominazione Istituto Scolastico"/>
    <tableColumn id="5" name="Numero di ore assegnate"/>
    <tableColumn id="6" name="Colonna1"/>
    <tableColumn id="7" name="Colonna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a14" displayName="Tabella14" ref="A585:E617" totalsRowShown="0">
  <autoFilter ref="A585:E617"/>
  <tableColumns count="5">
    <tableColumn id="1" name="N"/>
    <tableColumn id="2" name="Cognome  "/>
    <tableColumn id="3" name="Nome  "/>
    <tableColumn id="4" name="Denominazione Istituto Scolastico"/>
    <tableColumn id="5" name="Numero di ore assegn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la15" displayName="Tabella15" ref="A552:E580" totalsRowShown="0">
  <autoFilter ref="A552:E580"/>
  <tableColumns count="5">
    <tableColumn id="1" name="N"/>
    <tableColumn id="2" name="Cognome  "/>
    <tableColumn id="3" name="Nome  "/>
    <tableColumn id="4" name="Denominazione Istituto Scolastico"/>
    <tableColumn id="5" name="Numero di ore assegnat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ella16" displayName="Tabella16" ref="A502:G548" totalsRowShown="0">
  <autoFilter ref="A502:G548"/>
  <tableColumns count="7">
    <tableColumn id="1" name="N"/>
    <tableColumn id="2" name="Cognome  "/>
    <tableColumn id="3" name="Nome  "/>
    <tableColumn id="4" name="Denominazione Istituto Scolastico"/>
    <tableColumn id="5" name="Numero di ore assegnate"/>
    <tableColumn id="6" name="Colonna1"/>
    <tableColumn id="7" name="Colonna2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Tabella17" displayName="Tabella17" ref="A485:G498" totalsRowShown="0">
  <autoFilter ref="A485:G498"/>
  <tableColumns count="7">
    <tableColumn id="1" name="N"/>
    <tableColumn id="2" name="Cognome  "/>
    <tableColumn id="3" name="Nome  "/>
    <tableColumn id="4" name="Denominazione Istituto Scolastico"/>
    <tableColumn id="5" name="Numero di ore assegnate"/>
    <tableColumn id="6" name="Colonna1"/>
    <tableColumn id="7" name="Colonna2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Tabella18" displayName="Tabella18" ref="A441:E481" totalsRowShown="0">
  <autoFilter ref="A441:E481"/>
  <tableColumns count="5">
    <tableColumn id="1" name="N"/>
    <tableColumn id="2" name="Cognome  "/>
    <tableColumn id="3" name="Nome  "/>
    <tableColumn id="4" name="Denominazione Istituto Scolastico"/>
    <tableColumn id="5" name="Numero di ore assegnate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Tabella19" displayName="Tabella19" ref="A433:E435" totalsRowShown="0">
  <autoFilter ref="A433:E435"/>
  <tableColumns count="5">
    <tableColumn id="1" name="N"/>
    <tableColumn id="2" name="Cognome  "/>
    <tableColumn id="3" name="Nome  "/>
    <tableColumn id="4" name="Denominazione Istituto Scolastico"/>
    <tableColumn id="5" name="Numero di ore assegnate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Tabella20" displayName="Tabella20" ref="A309:E429" totalsRowShown="0">
  <autoFilter ref="A309:E429"/>
  <tableColumns count="5">
    <tableColumn id="1" name="N"/>
    <tableColumn id="2" name="Cognome  "/>
    <tableColumn id="3" name="Nome  "/>
    <tableColumn id="4" name="Denominazione Istituto Scolastico"/>
    <tableColumn id="5" name="Numero di ore assegnate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Tabella21" displayName="Tabella21" ref="A218:G305" totalsRowShown="0">
  <autoFilter ref="A218:G305"/>
  <tableColumns count="7">
    <tableColumn id="1" name="N"/>
    <tableColumn id="2" name="Cognome  "/>
    <tableColumn id="3" name="Nome  "/>
    <tableColumn id="4" name="Denominazione Istituto Scolastico"/>
    <tableColumn id="5" name="Numero di ore assegnate"/>
    <tableColumn id="6" name="Colonna1"/>
    <tableColumn id="7" name="Colonna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2"/>
  <sheetViews>
    <sheetView showGridLines="0" tabSelected="1" topLeftCell="A313" zoomScaleNormal="100" workbookViewId="0">
      <selection activeCell="I8" sqref="I8"/>
    </sheetView>
  </sheetViews>
  <sheetFormatPr defaultColWidth="8.85546875" defaultRowHeight="15" x14ac:dyDescent="0.25"/>
  <cols>
    <col min="1" max="1" width="8.5703125" style="5" customWidth="1"/>
    <col min="2" max="2" width="22.7109375" customWidth="1"/>
    <col min="3" max="3" width="17.85546875" customWidth="1"/>
    <col min="4" max="4" width="46.7109375" customWidth="1"/>
    <col min="5" max="5" width="17.7109375" style="6" customWidth="1"/>
    <col min="6" max="6" width="16.28515625" style="6" hidden="1" customWidth="1"/>
    <col min="7" max="7" width="22.42578125" style="6" hidden="1" customWidth="1"/>
  </cols>
  <sheetData>
    <row r="1" spans="1:15" ht="18.75" x14ac:dyDescent="0.25">
      <c r="A1" s="4" t="s">
        <v>0</v>
      </c>
      <c r="B1" s="4"/>
      <c r="C1" s="4"/>
      <c r="D1" s="4"/>
      <c r="E1" s="4"/>
      <c r="F1" s="7"/>
      <c r="G1" s="7"/>
    </row>
    <row r="2" spans="1:15" ht="18.75" x14ac:dyDescent="0.3">
      <c r="A2" s="3" t="s">
        <v>1</v>
      </c>
      <c r="B2" s="3"/>
      <c r="C2" s="3"/>
      <c r="D2" s="3"/>
      <c r="E2" s="3"/>
      <c r="F2" s="8"/>
      <c r="G2" s="8"/>
      <c r="M2" s="9" t="s">
        <v>2</v>
      </c>
      <c r="N2" s="9" t="s">
        <v>3</v>
      </c>
      <c r="O2" s="9" t="s">
        <v>4</v>
      </c>
    </row>
    <row r="3" spans="1:15" ht="23.25" x14ac:dyDescent="0.35">
      <c r="M3" s="10">
        <f>A47+A214+A305+A429+A435+A481</f>
        <v>453</v>
      </c>
      <c r="N3" s="10">
        <f>A498+A548+A580+A617+A638</f>
        <v>134</v>
      </c>
      <c r="O3" s="11">
        <f>SUM(M3:N3)</f>
        <v>587</v>
      </c>
    </row>
    <row r="4" spans="1:15" x14ac:dyDescent="0.25">
      <c r="A4" s="2" t="s">
        <v>5</v>
      </c>
      <c r="B4" s="2"/>
      <c r="C4" s="2"/>
      <c r="D4" s="2"/>
      <c r="E4" s="2"/>
      <c r="F4" s="12"/>
      <c r="G4" s="12"/>
    </row>
    <row r="6" spans="1:15" s="17" customFormat="1" ht="30" x14ac:dyDescent="0.25">
      <c r="A6" s="13" t="s">
        <v>6</v>
      </c>
      <c r="B6" s="14" t="s">
        <v>7</v>
      </c>
      <c r="C6" s="14" t="s">
        <v>8</v>
      </c>
      <c r="D6" s="14" t="s">
        <v>9</v>
      </c>
      <c r="E6" s="15" t="s">
        <v>10</v>
      </c>
      <c r="F6" s="16" t="s">
        <v>11</v>
      </c>
      <c r="G6" s="16" t="s">
        <v>12</v>
      </c>
    </row>
    <row r="7" spans="1:15" s="17" customFormat="1" ht="23.1" customHeight="1" thickTop="1" thickBot="1" x14ac:dyDescent="0.3">
      <c r="A7" s="18">
        <v>1</v>
      </c>
      <c r="B7" s="19" t="s">
        <v>13</v>
      </c>
      <c r="C7" s="19" t="s">
        <v>14</v>
      </c>
      <c r="D7" s="19" t="s">
        <v>15</v>
      </c>
      <c r="E7" s="20">
        <v>30</v>
      </c>
      <c r="F7" s="21" t="str">
        <f>UPPER(Tabella25[[#This Row],[Cognome  ]])</f>
        <v>ANNUNZIATA</v>
      </c>
      <c r="G7" s="21" t="str">
        <f>UPPER(Tabella25[[#This Row],[Nome  ]])</f>
        <v>LAURA</v>
      </c>
    </row>
    <row r="8" spans="1:15" s="17" customFormat="1" ht="23.1" customHeight="1" thickTop="1" thickBot="1" x14ac:dyDescent="0.3">
      <c r="A8" s="18">
        <v>2</v>
      </c>
      <c r="B8" s="19" t="s">
        <v>16</v>
      </c>
      <c r="C8" s="19" t="s">
        <v>17</v>
      </c>
      <c r="D8" s="19" t="s">
        <v>18</v>
      </c>
      <c r="E8" s="20">
        <v>100</v>
      </c>
      <c r="F8" s="21" t="str">
        <f>UPPER(Tabella25[[#This Row],[Cognome  ]])</f>
        <v>ARCELLI</v>
      </c>
      <c r="G8" s="21" t="str">
        <f>UPPER(Tabella25[[#This Row],[Nome  ]])</f>
        <v>ALESSANDRA</v>
      </c>
    </row>
    <row r="9" spans="1:15" s="17" customFormat="1" ht="23.1" customHeight="1" thickTop="1" thickBot="1" x14ac:dyDescent="0.3">
      <c r="A9" s="18">
        <v>3</v>
      </c>
      <c r="B9" s="19" t="s">
        <v>19</v>
      </c>
      <c r="C9" s="19" t="s">
        <v>20</v>
      </c>
      <c r="D9" s="19" t="s">
        <v>21</v>
      </c>
      <c r="E9" s="20">
        <v>150</v>
      </c>
      <c r="F9" s="21" t="str">
        <f>UPPER(Tabella25[[#This Row],[Cognome  ]])</f>
        <v>ATTADIA</v>
      </c>
      <c r="G9" s="21" t="str">
        <f>UPPER(Tabella25[[#This Row],[Nome  ]])</f>
        <v>VITTORIA</v>
      </c>
    </row>
    <row r="10" spans="1:15" s="17" customFormat="1" ht="23.1" customHeight="1" x14ac:dyDescent="0.25">
      <c r="A10" s="18">
        <v>4</v>
      </c>
      <c r="B10" s="19" t="s">
        <v>22</v>
      </c>
      <c r="C10" s="19" t="s">
        <v>23</v>
      </c>
      <c r="D10" s="19" t="s">
        <v>24</v>
      </c>
      <c r="E10" s="20">
        <v>75</v>
      </c>
      <c r="F10" s="21" t="str">
        <f>UPPER(Tabella25[[#This Row],[Cognome  ]])</f>
        <v>BARTOLETTI</v>
      </c>
      <c r="G10" s="21" t="str">
        <f>UPPER(Tabella25[[#This Row],[Nome  ]])</f>
        <v>LUCIA</v>
      </c>
    </row>
    <row r="11" spans="1:15" s="17" customFormat="1" ht="23.1" customHeight="1" x14ac:dyDescent="0.25">
      <c r="A11" s="18">
        <v>5</v>
      </c>
      <c r="B11" s="19" t="s">
        <v>25</v>
      </c>
      <c r="C11" s="19" t="s">
        <v>26</v>
      </c>
      <c r="D11" s="19" t="s">
        <v>27</v>
      </c>
      <c r="E11" s="20">
        <v>150</v>
      </c>
      <c r="F11" s="21" t="str">
        <f>UPPER(Tabella25[[#This Row],[Cognome  ]])</f>
        <v>BELMONDO</v>
      </c>
      <c r="G11" s="21" t="str">
        <f>UPPER(Tabella25[[#This Row],[Nome  ]])</f>
        <v>ELISA</v>
      </c>
    </row>
    <row r="12" spans="1:15" s="17" customFormat="1" ht="23.1" customHeight="1" x14ac:dyDescent="0.25">
      <c r="A12" s="18">
        <v>6</v>
      </c>
      <c r="B12" s="19" t="s">
        <v>28</v>
      </c>
      <c r="C12" s="19" t="s">
        <v>29</v>
      </c>
      <c r="D12" s="19" t="s">
        <v>30</v>
      </c>
      <c r="E12" s="20">
        <v>150</v>
      </c>
      <c r="F12" s="21" t="str">
        <f>UPPER(Tabella25[[#This Row],[Cognome  ]])</f>
        <v>BERIOLI</v>
      </c>
      <c r="G12" s="21" t="str">
        <f>UPPER(Tabella25[[#This Row],[Nome  ]])</f>
        <v>EUGENIA</v>
      </c>
    </row>
    <row r="13" spans="1:15" s="17" customFormat="1" ht="23.1" customHeight="1" x14ac:dyDescent="0.25">
      <c r="A13" s="18">
        <v>7</v>
      </c>
      <c r="B13" s="19" t="s">
        <v>31</v>
      </c>
      <c r="C13" s="19" t="s">
        <v>32</v>
      </c>
      <c r="D13" s="19" t="s">
        <v>33</v>
      </c>
      <c r="E13" s="20">
        <v>150</v>
      </c>
      <c r="F13" s="21" t="str">
        <f>UPPER(Tabella25[[#This Row],[Cognome  ]])</f>
        <v>CAMILLONI</v>
      </c>
      <c r="G13" s="21" t="str">
        <f>UPPER(Tabella25[[#This Row],[Nome  ]])</f>
        <v>MICHELA</v>
      </c>
    </row>
    <row r="14" spans="1:15" s="17" customFormat="1" ht="23.1" customHeight="1" x14ac:dyDescent="0.25">
      <c r="A14" s="18">
        <v>8</v>
      </c>
      <c r="B14" s="19" t="s">
        <v>34</v>
      </c>
      <c r="C14" s="19" t="s">
        <v>35</v>
      </c>
      <c r="D14" s="19" t="s">
        <v>36</v>
      </c>
      <c r="E14" s="20">
        <v>150</v>
      </c>
      <c r="F14" s="21" t="str">
        <f>UPPER(Tabella25[[#This Row],[Cognome  ]])</f>
        <v>CECCARINI</v>
      </c>
      <c r="G14" s="21" t="str">
        <f>UPPER(Tabella25[[#This Row],[Nome  ]])</f>
        <v>STEFANIA</v>
      </c>
    </row>
    <row r="15" spans="1:15" s="17" customFormat="1" ht="23.1" customHeight="1" x14ac:dyDescent="0.25">
      <c r="A15" s="18">
        <v>9</v>
      </c>
      <c r="B15" s="19" t="s">
        <v>37</v>
      </c>
      <c r="C15" s="19" t="s">
        <v>38</v>
      </c>
      <c r="D15" s="19" t="s">
        <v>39</v>
      </c>
      <c r="E15" s="20">
        <v>150</v>
      </c>
      <c r="F15" s="21" t="str">
        <f>UPPER(Tabella25[[#This Row],[Cognome  ]])</f>
        <v>CECCHETTI</v>
      </c>
      <c r="G15" s="21" t="str">
        <f>UPPER(Tabella25[[#This Row],[Nome  ]])</f>
        <v>DILETTA</v>
      </c>
    </row>
    <row r="16" spans="1:15" s="17" customFormat="1" ht="23.1" customHeight="1" x14ac:dyDescent="0.25">
      <c r="A16" s="18">
        <v>10</v>
      </c>
      <c r="B16" s="19" t="s">
        <v>40</v>
      </c>
      <c r="C16" s="19" t="s">
        <v>41</v>
      </c>
      <c r="D16" s="19" t="s">
        <v>42</v>
      </c>
      <c r="E16" s="20">
        <v>150</v>
      </c>
      <c r="F16" s="21" t="str">
        <f>UPPER(Tabella25[[#This Row],[Cognome  ]])</f>
        <v>CERATI</v>
      </c>
      <c r="G16" s="21" t="str">
        <f>UPPER(Tabella25[[#This Row],[Nome  ]])</f>
        <v>FRANCESCA</v>
      </c>
    </row>
    <row r="17" spans="1:7" s="17" customFormat="1" ht="23.1" customHeight="1" x14ac:dyDescent="0.25">
      <c r="A17" s="18">
        <v>11</v>
      </c>
      <c r="B17" s="19" t="s">
        <v>43</v>
      </c>
      <c r="C17" s="19" t="s">
        <v>44</v>
      </c>
      <c r="D17" s="19" t="s">
        <v>21</v>
      </c>
      <c r="E17" s="20">
        <v>150</v>
      </c>
      <c r="F17" s="21" t="str">
        <f>UPPER(Tabella25[[#This Row],[Cognome  ]])</f>
        <v>CERRINI</v>
      </c>
      <c r="G17" s="21" t="str">
        <f>UPPER(Tabella25[[#This Row],[Nome  ]])</f>
        <v>DANIELA</v>
      </c>
    </row>
    <row r="18" spans="1:7" s="17" customFormat="1" ht="23.1" customHeight="1" x14ac:dyDescent="0.25">
      <c r="A18" s="18">
        <v>12</v>
      </c>
      <c r="B18" s="19" t="s">
        <v>45</v>
      </c>
      <c r="C18" s="19" t="s">
        <v>46</v>
      </c>
      <c r="D18" s="19" t="s">
        <v>47</v>
      </c>
      <c r="E18" s="20">
        <v>150</v>
      </c>
      <c r="F18" s="21" t="str">
        <f>UPPER(Tabella25[[#This Row],[Cognome  ]])</f>
        <v>CICCOMASCOLO</v>
      </c>
      <c r="G18" s="21" t="str">
        <f>UPPER(Tabella25[[#This Row],[Nome  ]])</f>
        <v>LORETA</v>
      </c>
    </row>
    <row r="19" spans="1:7" s="17" customFormat="1" ht="23.1" customHeight="1" x14ac:dyDescent="0.25">
      <c r="A19" s="18">
        <v>13</v>
      </c>
      <c r="B19" s="19" t="s">
        <v>48</v>
      </c>
      <c r="C19" s="19" t="s">
        <v>49</v>
      </c>
      <c r="D19" s="19" t="s">
        <v>50</v>
      </c>
      <c r="E19" s="20">
        <v>138</v>
      </c>
      <c r="F19" s="21" t="str">
        <f>UPPER(Tabella25[[#This Row],[Cognome  ]])</f>
        <v>DE ROSA</v>
      </c>
      <c r="G19" s="21" t="str">
        <f>UPPER(Tabella25[[#This Row],[Nome  ]])</f>
        <v>MARIA ASSUNTA</v>
      </c>
    </row>
    <row r="20" spans="1:7" s="17" customFormat="1" ht="23.1" customHeight="1" x14ac:dyDescent="0.25">
      <c r="A20" s="18">
        <v>14</v>
      </c>
      <c r="B20" s="19" t="s">
        <v>51</v>
      </c>
      <c r="C20" s="19" t="s">
        <v>52</v>
      </c>
      <c r="D20" s="19" t="s">
        <v>53</v>
      </c>
      <c r="E20" s="20">
        <v>75</v>
      </c>
      <c r="F20" s="21" t="str">
        <f>UPPER(Tabella25[[#This Row],[Cognome  ]])</f>
        <v>DI SALVO</v>
      </c>
      <c r="G20" s="21" t="str">
        <f>UPPER(Tabella25[[#This Row],[Nome  ]])</f>
        <v>BENEDETTA</v>
      </c>
    </row>
    <row r="21" spans="1:7" s="17" customFormat="1" ht="23.1" customHeight="1" x14ac:dyDescent="0.25">
      <c r="A21" s="18">
        <v>15</v>
      </c>
      <c r="B21" s="19" t="s">
        <v>54</v>
      </c>
      <c r="C21" s="19" t="s">
        <v>55</v>
      </c>
      <c r="D21" s="19" t="s">
        <v>56</v>
      </c>
      <c r="E21" s="20">
        <v>75</v>
      </c>
      <c r="F21" s="21" t="str">
        <f>UPPER(Tabella25[[#This Row],[Cognome  ]])</f>
        <v>FEDERICI</v>
      </c>
      <c r="G21" s="21" t="str">
        <f>UPPER(Tabella25[[#This Row],[Nome  ]])</f>
        <v>GIGLIOLA</v>
      </c>
    </row>
    <row r="22" spans="1:7" s="17" customFormat="1" ht="23.1" customHeight="1" x14ac:dyDescent="0.25">
      <c r="A22" s="18">
        <v>16</v>
      </c>
      <c r="B22" s="19" t="s">
        <v>57</v>
      </c>
      <c r="C22" s="19" t="s">
        <v>58</v>
      </c>
      <c r="D22" s="19" t="s">
        <v>59</v>
      </c>
      <c r="E22" s="20">
        <v>80</v>
      </c>
      <c r="F22" s="21" t="str">
        <f>UPPER(Tabella25[[#This Row],[Cognome  ]])</f>
        <v>FIORUCCI</v>
      </c>
      <c r="G22" s="21" t="str">
        <f>UPPER(Tabella25[[#This Row],[Nome  ]])</f>
        <v>ISABELLA</v>
      </c>
    </row>
    <row r="23" spans="1:7" s="17" customFormat="1" ht="23.1" customHeight="1" x14ac:dyDescent="0.25">
      <c r="A23" s="18">
        <v>17</v>
      </c>
      <c r="B23" s="19" t="s">
        <v>60</v>
      </c>
      <c r="C23" s="19" t="s">
        <v>61</v>
      </c>
      <c r="D23" s="19" t="s">
        <v>62</v>
      </c>
      <c r="E23" s="20">
        <v>150</v>
      </c>
      <c r="F23" s="21" t="str">
        <f>UPPER(Tabella25[[#This Row],[Cognome  ]])</f>
        <v>FRANCIA</v>
      </c>
      <c r="G23" s="21" t="str">
        <f>UPPER(Tabella25[[#This Row],[Nome  ]])</f>
        <v>BARBARA</v>
      </c>
    </row>
    <row r="24" spans="1:7" s="17" customFormat="1" ht="23.1" customHeight="1" x14ac:dyDescent="0.25">
      <c r="A24" s="18">
        <v>18</v>
      </c>
      <c r="B24" s="19" t="s">
        <v>63</v>
      </c>
      <c r="C24" s="19" t="s">
        <v>64</v>
      </c>
      <c r="D24" s="19" t="s">
        <v>30</v>
      </c>
      <c r="E24" s="20">
        <v>150</v>
      </c>
      <c r="F24" s="21" t="str">
        <f>UPPER(Tabella25[[#This Row],[Cognome  ]])</f>
        <v>GIRI</v>
      </c>
      <c r="G24" s="21" t="str">
        <f>UPPER(Tabella25[[#This Row],[Nome  ]])</f>
        <v>VERONICA</v>
      </c>
    </row>
    <row r="25" spans="1:7" s="17" customFormat="1" ht="23.1" customHeight="1" x14ac:dyDescent="0.25">
      <c r="A25" s="18">
        <v>19</v>
      </c>
      <c r="B25" s="19" t="s">
        <v>65</v>
      </c>
      <c r="C25" s="19" t="s">
        <v>66</v>
      </c>
      <c r="D25" s="19" t="s">
        <v>39</v>
      </c>
      <c r="E25" s="20">
        <v>75</v>
      </c>
      <c r="F25" s="21" t="str">
        <f>UPPER(Tabella25[[#This Row],[Cognome  ]])</f>
        <v>GOLLUSCIO</v>
      </c>
      <c r="G25" s="21" t="str">
        <f>UPPER(Tabella25[[#This Row],[Nome  ]])</f>
        <v>MARIA TERESA</v>
      </c>
    </row>
    <row r="26" spans="1:7" s="17" customFormat="1" ht="23.1" customHeight="1" x14ac:dyDescent="0.25">
      <c r="A26" s="18">
        <v>20</v>
      </c>
      <c r="B26" s="19" t="s">
        <v>67</v>
      </c>
      <c r="C26" s="19" t="s">
        <v>68</v>
      </c>
      <c r="D26" s="19" t="s">
        <v>69</v>
      </c>
      <c r="E26" s="20">
        <v>75</v>
      </c>
      <c r="F26" s="21" t="str">
        <f>UPPER(Tabella25[[#This Row],[Cognome  ]])</f>
        <v>GRISI</v>
      </c>
      <c r="G26" s="21" t="str">
        <f>UPPER(Tabella25[[#This Row],[Nome  ]])</f>
        <v>MARIA CONCETTA</v>
      </c>
    </row>
    <row r="27" spans="1:7" s="17" customFormat="1" ht="23.1" customHeight="1" x14ac:dyDescent="0.25">
      <c r="A27" s="18">
        <v>21</v>
      </c>
      <c r="B27" s="19" t="s">
        <v>70</v>
      </c>
      <c r="C27" s="19" t="s">
        <v>71</v>
      </c>
      <c r="D27" s="19" t="s">
        <v>39</v>
      </c>
      <c r="E27" s="20">
        <v>60</v>
      </c>
      <c r="F27" s="21" t="str">
        <f>UPPER(Tabella25[[#This Row],[Cognome  ]])</f>
        <v>LATTUNEDDU</v>
      </c>
      <c r="G27" s="21" t="str">
        <f>UPPER(Tabella25[[#This Row],[Nome  ]])</f>
        <v>CLAUDIA</v>
      </c>
    </row>
    <row r="28" spans="1:7" s="17" customFormat="1" ht="23.1" customHeight="1" x14ac:dyDescent="0.25">
      <c r="A28" s="18">
        <v>22</v>
      </c>
      <c r="B28" s="19" t="s">
        <v>72</v>
      </c>
      <c r="C28" s="19" t="s">
        <v>73</v>
      </c>
      <c r="D28" s="19" t="s">
        <v>39</v>
      </c>
      <c r="E28" s="20">
        <v>150</v>
      </c>
      <c r="F28" s="21" t="str">
        <f>UPPER(Tabella25[[#This Row],[Cognome  ]])</f>
        <v>MENCARELLI</v>
      </c>
      <c r="G28" s="21" t="str">
        <f>UPPER(Tabella25[[#This Row],[Nome  ]])</f>
        <v>MONIA</v>
      </c>
    </row>
    <row r="29" spans="1:7" s="17" customFormat="1" ht="23.1" customHeight="1" x14ac:dyDescent="0.25">
      <c r="A29" s="18">
        <v>23</v>
      </c>
      <c r="B29" s="19" t="s">
        <v>74</v>
      </c>
      <c r="C29" s="19" t="s">
        <v>71</v>
      </c>
      <c r="D29" s="19" t="s">
        <v>21</v>
      </c>
      <c r="E29" s="20">
        <v>150</v>
      </c>
      <c r="F29" s="21" t="str">
        <f>UPPER(Tabella25[[#This Row],[Cognome  ]])</f>
        <v xml:space="preserve">MENICHETTI </v>
      </c>
      <c r="G29" s="21" t="str">
        <f>UPPER(Tabella25[[#This Row],[Nome  ]])</f>
        <v>CLAUDIA</v>
      </c>
    </row>
    <row r="30" spans="1:7" s="17" customFormat="1" ht="23.1" customHeight="1" x14ac:dyDescent="0.25">
      <c r="A30" s="18">
        <v>24</v>
      </c>
      <c r="B30" s="19" t="s">
        <v>75</v>
      </c>
      <c r="C30" s="19" t="s">
        <v>76</v>
      </c>
      <c r="D30" s="19" t="s">
        <v>50</v>
      </c>
      <c r="E30" s="20">
        <v>150</v>
      </c>
      <c r="F30" s="21" t="str">
        <f>UPPER(Tabella25[[#This Row],[Cognome  ]])</f>
        <v>MINELLI</v>
      </c>
      <c r="G30" s="21" t="str">
        <f>UPPER(Tabella25[[#This Row],[Nome  ]])</f>
        <v>MADDALENA</v>
      </c>
    </row>
    <row r="31" spans="1:7" s="17" customFormat="1" ht="23.1" customHeight="1" x14ac:dyDescent="0.25">
      <c r="A31" s="18">
        <v>25</v>
      </c>
      <c r="B31" s="19" t="s">
        <v>77</v>
      </c>
      <c r="C31" s="19" t="s">
        <v>78</v>
      </c>
      <c r="D31" s="19" t="s">
        <v>79</v>
      </c>
      <c r="E31" s="20">
        <v>75</v>
      </c>
      <c r="F31" s="21" t="str">
        <f>UPPER(Tabella25[[#This Row],[Cognome  ]])</f>
        <v>MIRABASSI</v>
      </c>
      <c r="G31" s="21" t="str">
        <f>UPPER(Tabella25[[#This Row],[Nome  ]])</f>
        <v>CHIARA</v>
      </c>
    </row>
    <row r="32" spans="1:7" s="17" customFormat="1" ht="23.1" customHeight="1" x14ac:dyDescent="0.25">
      <c r="A32" s="18">
        <v>26</v>
      </c>
      <c r="B32" s="19" t="s">
        <v>80</v>
      </c>
      <c r="C32" s="19" t="s">
        <v>81</v>
      </c>
      <c r="D32" s="19" t="s">
        <v>59</v>
      </c>
      <c r="E32" s="20">
        <v>150</v>
      </c>
      <c r="F32" s="21" t="str">
        <f>UPPER(Tabella25[[#This Row],[Cognome  ]])</f>
        <v>MIRTI</v>
      </c>
      <c r="G32" s="21" t="str">
        <f>UPPER(Tabella25[[#This Row],[Nome  ]])</f>
        <v>CONCETTA</v>
      </c>
    </row>
    <row r="33" spans="1:7" s="17" customFormat="1" ht="23.1" customHeight="1" x14ac:dyDescent="0.25">
      <c r="A33" s="18">
        <v>27</v>
      </c>
      <c r="B33" s="19" t="s">
        <v>82</v>
      </c>
      <c r="C33" s="19" t="s">
        <v>83</v>
      </c>
      <c r="D33" s="19" t="s">
        <v>84</v>
      </c>
      <c r="E33" s="20">
        <v>150</v>
      </c>
      <c r="F33" s="21" t="str">
        <f>UPPER(Tabella25[[#This Row],[Cognome  ]])</f>
        <v>PAGNOTTA</v>
      </c>
      <c r="G33" s="21" t="str">
        <f>UPPER(Tabella25[[#This Row],[Nome  ]])</f>
        <v>ENRICA</v>
      </c>
    </row>
    <row r="34" spans="1:7" s="17" customFormat="1" ht="23.1" customHeight="1" x14ac:dyDescent="0.25">
      <c r="A34" s="18">
        <v>28</v>
      </c>
      <c r="B34" s="19" t="s">
        <v>85</v>
      </c>
      <c r="C34" s="19" t="s">
        <v>86</v>
      </c>
      <c r="D34" s="19" t="s">
        <v>87</v>
      </c>
      <c r="E34" s="20">
        <v>150</v>
      </c>
      <c r="F34" s="21" t="str">
        <f>UPPER(Tabella25[[#This Row],[Cognome  ]])</f>
        <v>PAGNOZZI</v>
      </c>
      <c r="G34" s="21" t="str">
        <f>UPPER(Tabella25[[#This Row],[Nome  ]])</f>
        <v>RITA</v>
      </c>
    </row>
    <row r="35" spans="1:7" s="17" customFormat="1" ht="23.1" customHeight="1" x14ac:dyDescent="0.25">
      <c r="A35" s="18">
        <v>29</v>
      </c>
      <c r="B35" s="19" t="s">
        <v>88</v>
      </c>
      <c r="C35" s="19" t="s">
        <v>89</v>
      </c>
      <c r="D35" s="19" t="s">
        <v>90</v>
      </c>
      <c r="E35" s="20">
        <v>100</v>
      </c>
      <c r="F35" s="21" t="str">
        <f>UPPER(Tabella25[[#This Row],[Cognome  ]])</f>
        <v>PANNACCI</v>
      </c>
      <c r="G35" s="21" t="str">
        <f>UPPER(Tabella25[[#This Row],[Nome  ]])</f>
        <v>ANDREA</v>
      </c>
    </row>
    <row r="36" spans="1:7" s="17" customFormat="1" ht="23.1" customHeight="1" x14ac:dyDescent="0.25">
      <c r="A36" s="18">
        <v>30</v>
      </c>
      <c r="B36" s="19" t="s">
        <v>91</v>
      </c>
      <c r="C36" s="19" t="s">
        <v>92</v>
      </c>
      <c r="D36" s="19" t="s">
        <v>93</v>
      </c>
      <c r="E36" s="20">
        <v>150</v>
      </c>
      <c r="F36" s="21" t="str">
        <f>UPPER(Tabella25[[#This Row],[Cognome  ]])</f>
        <v>PAOLUCCI</v>
      </c>
      <c r="G36" s="21" t="str">
        <f>UPPER(Tabella25[[#This Row],[Nome  ]])</f>
        <v>DEBORA</v>
      </c>
    </row>
    <row r="37" spans="1:7" s="17" customFormat="1" ht="23.1" customHeight="1" x14ac:dyDescent="0.25">
      <c r="A37" s="18">
        <v>31</v>
      </c>
      <c r="B37" s="19" t="s">
        <v>94</v>
      </c>
      <c r="C37" s="19" t="s">
        <v>95</v>
      </c>
      <c r="D37" s="19" t="s">
        <v>96</v>
      </c>
      <c r="E37" s="20">
        <v>150</v>
      </c>
      <c r="F37" s="21" t="str">
        <f>UPPER(Tabella25[[#This Row],[Cognome  ]])</f>
        <v>PARADISI</v>
      </c>
      <c r="G37" s="21" t="str">
        <f>UPPER(Tabella25[[#This Row],[Nome  ]])</f>
        <v>SILVIA</v>
      </c>
    </row>
    <row r="38" spans="1:7" s="17" customFormat="1" ht="23.1" customHeight="1" x14ac:dyDescent="0.25">
      <c r="A38" s="18">
        <v>32</v>
      </c>
      <c r="B38" s="19" t="s">
        <v>97</v>
      </c>
      <c r="C38" s="19" t="s">
        <v>78</v>
      </c>
      <c r="D38" s="19" t="s">
        <v>84</v>
      </c>
      <c r="E38" s="20">
        <v>75</v>
      </c>
      <c r="F38" s="21" t="str">
        <f>UPPER(Tabella25[[#This Row],[Cognome  ]])</f>
        <v>PASSAMONTI</v>
      </c>
      <c r="G38" s="21" t="str">
        <f>UPPER(Tabella25[[#This Row],[Nome  ]])</f>
        <v>CHIARA</v>
      </c>
    </row>
    <row r="39" spans="1:7" s="17" customFormat="1" ht="23.1" customHeight="1" x14ac:dyDescent="0.25">
      <c r="A39" s="18">
        <v>33</v>
      </c>
      <c r="B39" s="19" t="s">
        <v>98</v>
      </c>
      <c r="C39" s="19" t="s">
        <v>99</v>
      </c>
      <c r="D39" s="19" t="s">
        <v>79</v>
      </c>
      <c r="E39" s="20">
        <v>150</v>
      </c>
      <c r="F39" s="21" t="str">
        <f>UPPER(Tabella25[[#This Row],[Cognome  ]])</f>
        <v>PASSERI</v>
      </c>
      <c r="G39" s="21" t="str">
        <f>UPPER(Tabella25[[#This Row],[Nome  ]])</f>
        <v>ILARIA</v>
      </c>
    </row>
    <row r="40" spans="1:7" s="17" customFormat="1" ht="23.1" customHeight="1" x14ac:dyDescent="0.25">
      <c r="A40" s="18">
        <v>34</v>
      </c>
      <c r="B40" s="19" t="s">
        <v>98</v>
      </c>
      <c r="C40" s="19" t="s">
        <v>100</v>
      </c>
      <c r="D40" s="19" t="s">
        <v>56</v>
      </c>
      <c r="E40" s="20">
        <v>50</v>
      </c>
      <c r="F40" s="21" t="str">
        <f>UPPER(Tabella25[[#This Row],[Cognome  ]])</f>
        <v>PASSERI</v>
      </c>
      <c r="G40" s="21" t="str">
        <f>UPPER(Tabella25[[#This Row],[Nome  ]])</f>
        <v>MARTINA</v>
      </c>
    </row>
    <row r="41" spans="1:7" s="17" customFormat="1" ht="23.1" customHeight="1" x14ac:dyDescent="0.25">
      <c r="A41" s="18">
        <v>35</v>
      </c>
      <c r="B41" s="19" t="s">
        <v>101</v>
      </c>
      <c r="C41" s="19" t="s">
        <v>23</v>
      </c>
      <c r="D41" s="19" t="s">
        <v>18</v>
      </c>
      <c r="E41" s="20">
        <v>50</v>
      </c>
      <c r="F41" s="21" t="str">
        <f>UPPER(Tabella25[[#This Row],[Cognome  ]])</f>
        <v>PIRINI CASADEI</v>
      </c>
      <c r="G41" s="21" t="str">
        <f>UPPER(Tabella25[[#This Row],[Nome  ]])</f>
        <v>LUCIA</v>
      </c>
    </row>
    <row r="42" spans="1:7" s="17" customFormat="1" ht="23.1" customHeight="1" x14ac:dyDescent="0.25">
      <c r="A42" s="18">
        <v>36</v>
      </c>
      <c r="B42" s="19" t="s">
        <v>102</v>
      </c>
      <c r="C42" s="19" t="s">
        <v>103</v>
      </c>
      <c r="D42" s="19" t="s">
        <v>30</v>
      </c>
      <c r="E42" s="20">
        <v>60</v>
      </c>
      <c r="F42" s="21" t="str">
        <f>UPPER(Tabella25[[#This Row],[Cognome  ]])</f>
        <v>PRANTERA</v>
      </c>
      <c r="G42" s="21" t="str">
        <f>UPPER(Tabella25[[#This Row],[Nome  ]])</f>
        <v>ELENA</v>
      </c>
    </row>
    <row r="43" spans="1:7" s="17" customFormat="1" ht="23.1" customHeight="1" x14ac:dyDescent="0.25">
      <c r="A43" s="18">
        <v>37</v>
      </c>
      <c r="B43" s="19" t="s">
        <v>104</v>
      </c>
      <c r="C43" s="19" t="s">
        <v>105</v>
      </c>
      <c r="D43" s="19" t="s">
        <v>27</v>
      </c>
      <c r="E43" s="20">
        <v>150</v>
      </c>
      <c r="F43" s="21" t="str">
        <f>UPPER(Tabella25[[#This Row],[Cognome  ]])</f>
        <v>PROIETTI BOVI</v>
      </c>
      <c r="G43" s="21" t="str">
        <f>UPPER(Tabella25[[#This Row],[Nome  ]])</f>
        <v>SARA</v>
      </c>
    </row>
    <row r="44" spans="1:7" s="17" customFormat="1" ht="23.1" customHeight="1" x14ac:dyDescent="0.25">
      <c r="A44" s="18">
        <v>38</v>
      </c>
      <c r="B44" s="19" t="s">
        <v>106</v>
      </c>
      <c r="C44" s="19" t="s">
        <v>107</v>
      </c>
      <c r="D44" s="19" t="s">
        <v>108</v>
      </c>
      <c r="E44" s="20">
        <v>150</v>
      </c>
      <c r="F44" s="21" t="str">
        <f>UPPER(Tabella25[[#This Row],[Cognome  ]])</f>
        <v>PULETTI</v>
      </c>
      <c r="G44" s="21" t="str">
        <f>UPPER(Tabella25[[#This Row],[Nome  ]])</f>
        <v>CATIA</v>
      </c>
    </row>
    <row r="45" spans="1:7" s="17" customFormat="1" ht="23.1" customHeight="1" x14ac:dyDescent="0.25">
      <c r="A45" s="18">
        <v>39</v>
      </c>
      <c r="B45" s="19" t="s">
        <v>109</v>
      </c>
      <c r="C45" s="19" t="s">
        <v>110</v>
      </c>
      <c r="D45" s="19" t="s">
        <v>18</v>
      </c>
      <c r="E45" s="20">
        <v>100</v>
      </c>
      <c r="F45" s="21" t="str">
        <f>UPPER(Tabella25[[#This Row],[Cognome  ]])</f>
        <v>RIZZO</v>
      </c>
      <c r="G45" s="21" t="str">
        <f>UPPER(Tabella25[[#This Row],[Nome  ]])</f>
        <v>MARTINA FRANCESCA</v>
      </c>
    </row>
    <row r="46" spans="1:7" s="17" customFormat="1" ht="23.1" customHeight="1" x14ac:dyDescent="0.25">
      <c r="A46" s="18">
        <v>40</v>
      </c>
      <c r="B46" s="19" t="s">
        <v>111</v>
      </c>
      <c r="C46" s="19" t="s">
        <v>112</v>
      </c>
      <c r="D46" s="19" t="s">
        <v>113</v>
      </c>
      <c r="E46" s="20">
        <v>150</v>
      </c>
      <c r="F46" s="21" t="str">
        <f>UPPER(Tabella25[[#This Row],[Cognome  ]])</f>
        <v>SEGGIO</v>
      </c>
      <c r="G46" s="21" t="str">
        <f>UPPER(Tabella25[[#This Row],[Nome  ]])</f>
        <v>MARIA SANTA</v>
      </c>
    </row>
    <row r="47" spans="1:7" s="17" customFormat="1" ht="23.1" customHeight="1" x14ac:dyDescent="0.25">
      <c r="A47" s="18">
        <v>41</v>
      </c>
      <c r="B47" s="19" t="s">
        <v>114</v>
      </c>
      <c r="C47" s="19" t="s">
        <v>115</v>
      </c>
      <c r="D47" s="19" t="s">
        <v>116</v>
      </c>
      <c r="E47" s="20">
        <v>150</v>
      </c>
      <c r="F47" s="21" t="str">
        <f>UPPER(Tabella25[[#This Row],[Cognome  ]])</f>
        <v xml:space="preserve">TROILI </v>
      </c>
      <c r="G47" s="21" t="str">
        <f>UPPER(Tabella25[[#This Row],[Nome  ]])</f>
        <v>AURORA</v>
      </c>
    </row>
    <row r="48" spans="1:7" x14ac:dyDescent="0.25">
      <c r="A48" s="22"/>
      <c r="B48" s="23"/>
      <c r="C48" s="23"/>
      <c r="D48" s="23"/>
      <c r="E48" s="21"/>
      <c r="F48" s="21"/>
      <c r="G48" s="21"/>
    </row>
    <row r="49" spans="1:7" x14ac:dyDescent="0.25">
      <c r="A49" s="2" t="s">
        <v>117</v>
      </c>
      <c r="B49" s="2"/>
      <c r="C49" s="2"/>
      <c r="D49" s="2"/>
      <c r="E49" s="2"/>
      <c r="F49" s="21"/>
      <c r="G49" s="21"/>
    </row>
    <row r="50" spans="1:7" x14ac:dyDescent="0.25">
      <c r="A50" s="24"/>
      <c r="F50" s="21"/>
      <c r="G50" s="21"/>
    </row>
    <row r="51" spans="1:7" ht="30" x14ac:dyDescent="0.25">
      <c r="A51" s="13" t="s">
        <v>6</v>
      </c>
      <c r="B51" s="14" t="s">
        <v>7</v>
      </c>
      <c r="C51" s="14" t="s">
        <v>8</v>
      </c>
      <c r="D51" s="14" t="s">
        <v>9</v>
      </c>
      <c r="E51" s="15" t="s">
        <v>10</v>
      </c>
      <c r="F51" s="16" t="s">
        <v>11</v>
      </c>
      <c r="G51" s="16" t="s">
        <v>12</v>
      </c>
    </row>
    <row r="52" spans="1:7" s="17" customFormat="1" ht="23.1" customHeight="1" x14ac:dyDescent="0.25">
      <c r="A52" s="18">
        <v>1</v>
      </c>
      <c r="B52" s="19" t="s">
        <v>118</v>
      </c>
      <c r="C52" s="19" t="s">
        <v>119</v>
      </c>
      <c r="D52" s="19" t="s">
        <v>59</v>
      </c>
      <c r="E52" s="20">
        <v>150</v>
      </c>
      <c r="F52" s="21" t="str">
        <f>UPPER(Tabella28[[#This Row],[Cognome  ]])</f>
        <v>ALCHERIGI</v>
      </c>
      <c r="G52" s="21" t="str">
        <f>UPPER(Tabella28[[#This Row],[Nome  ]])</f>
        <v>KATIA</v>
      </c>
    </row>
    <row r="53" spans="1:7" s="17" customFormat="1" ht="23.1" customHeight="1" x14ac:dyDescent="0.25">
      <c r="A53" s="18">
        <v>2</v>
      </c>
      <c r="B53" s="19" t="s">
        <v>120</v>
      </c>
      <c r="C53" s="19" t="s">
        <v>121</v>
      </c>
      <c r="D53" s="19" t="s">
        <v>21</v>
      </c>
      <c r="E53" s="20">
        <v>150</v>
      </c>
      <c r="F53" s="21" t="str">
        <f>UPPER(Tabella28[[#This Row],[Cognome  ]])</f>
        <v>ALLORI</v>
      </c>
      <c r="G53" s="21" t="str">
        <f>UPPER(Tabella28[[#This Row],[Nome  ]])</f>
        <v>ROMINA</v>
      </c>
    </row>
    <row r="54" spans="1:7" s="17" customFormat="1" ht="23.1" customHeight="1" x14ac:dyDescent="0.25">
      <c r="A54" s="18">
        <v>3</v>
      </c>
      <c r="B54" s="19" t="s">
        <v>122</v>
      </c>
      <c r="C54" s="19" t="s">
        <v>14</v>
      </c>
      <c r="D54" s="19" t="s">
        <v>53</v>
      </c>
      <c r="E54" s="20">
        <v>150</v>
      </c>
      <c r="F54" s="21" t="str">
        <f>UPPER(Tabella28[[#This Row],[Cognome  ]])</f>
        <v>ALPACA</v>
      </c>
      <c r="G54" s="21" t="str">
        <f>UPPER(Tabella28[[#This Row],[Nome  ]])</f>
        <v>LAURA</v>
      </c>
    </row>
    <row r="55" spans="1:7" s="17" customFormat="1" ht="23.1" customHeight="1" x14ac:dyDescent="0.25">
      <c r="A55" s="18">
        <v>4</v>
      </c>
      <c r="B55" s="19" t="s">
        <v>123</v>
      </c>
      <c r="C55" s="19" t="s">
        <v>78</v>
      </c>
      <c r="D55" s="19" t="s">
        <v>124</v>
      </c>
      <c r="E55" s="20">
        <v>20</v>
      </c>
      <c r="F55" s="21" t="str">
        <f>UPPER(Tabella28[[#This Row],[Cognome  ]])</f>
        <v>ALUNNI</v>
      </c>
      <c r="G55" s="21" t="str">
        <f>UPPER(Tabella28[[#This Row],[Nome  ]])</f>
        <v>CHIARA</v>
      </c>
    </row>
    <row r="56" spans="1:7" s="17" customFormat="1" ht="23.1" customHeight="1" x14ac:dyDescent="0.25">
      <c r="A56" s="18">
        <v>5</v>
      </c>
      <c r="B56" s="19" t="s">
        <v>125</v>
      </c>
      <c r="C56" s="19" t="s">
        <v>126</v>
      </c>
      <c r="D56" s="19" t="s">
        <v>127</v>
      </c>
      <c r="E56" s="20">
        <v>35</v>
      </c>
      <c r="F56" s="21" t="str">
        <f>UPPER(Tabella28[[#This Row],[Cognome  ]])</f>
        <v>AMADIO</v>
      </c>
      <c r="G56" s="21" t="str">
        <f>UPPER(Tabella28[[#This Row],[Nome  ]])</f>
        <v>BIANCA MARIA</v>
      </c>
    </row>
    <row r="57" spans="1:7" s="17" customFormat="1" ht="23.1" customHeight="1" x14ac:dyDescent="0.25">
      <c r="A57" s="18">
        <v>6</v>
      </c>
      <c r="B57" s="19" t="s">
        <v>128</v>
      </c>
      <c r="C57" s="19" t="s">
        <v>129</v>
      </c>
      <c r="D57" s="19" t="s">
        <v>130</v>
      </c>
      <c r="E57" s="20">
        <v>150</v>
      </c>
      <c r="F57" s="21" t="str">
        <f>UPPER(Tabella28[[#This Row],[Cognome  ]])</f>
        <v>ANGELUCCI</v>
      </c>
      <c r="G57" s="21" t="str">
        <f>UPPER(Tabella28[[#This Row],[Nome  ]])</f>
        <v>EMANUELA</v>
      </c>
    </row>
    <row r="58" spans="1:7" s="17" customFormat="1" ht="23.1" customHeight="1" x14ac:dyDescent="0.25">
      <c r="A58" s="18">
        <v>7</v>
      </c>
      <c r="B58" s="19" t="s">
        <v>131</v>
      </c>
      <c r="C58" s="19" t="s">
        <v>132</v>
      </c>
      <c r="D58" s="19" t="s">
        <v>47</v>
      </c>
      <c r="E58" s="20">
        <v>150</v>
      </c>
      <c r="F58" s="21" t="str">
        <f>UPPER(Tabella28[[#This Row],[Cognome  ]])</f>
        <v>ANTONELLI</v>
      </c>
      <c r="G58" s="21" t="str">
        <f>UPPER(Tabella28[[#This Row],[Nome  ]])</f>
        <v>GIULIA</v>
      </c>
    </row>
    <row r="59" spans="1:7" s="17" customFormat="1" ht="23.1" customHeight="1" x14ac:dyDescent="0.25">
      <c r="A59" s="18">
        <v>8</v>
      </c>
      <c r="B59" s="19" t="s">
        <v>133</v>
      </c>
      <c r="C59" s="19" t="s">
        <v>134</v>
      </c>
      <c r="D59" s="19" t="s">
        <v>116</v>
      </c>
      <c r="E59" s="20">
        <v>150</v>
      </c>
      <c r="F59" s="21" t="str">
        <f>UPPER(Tabella28[[#This Row],[Cognome  ]])</f>
        <v>ANZALONE</v>
      </c>
      <c r="G59" s="21" t="str">
        <f>UPPER(Tabella28[[#This Row],[Nome  ]])</f>
        <v>FORTUNATO ANDREA MARIA</v>
      </c>
    </row>
    <row r="60" spans="1:7" s="17" customFormat="1" ht="23.1" customHeight="1" x14ac:dyDescent="0.25">
      <c r="A60" s="18">
        <v>9</v>
      </c>
      <c r="B60" s="19" t="s">
        <v>135</v>
      </c>
      <c r="C60" s="19" t="s">
        <v>136</v>
      </c>
      <c r="D60" s="19" t="s">
        <v>137</v>
      </c>
      <c r="E60" s="20">
        <v>150</v>
      </c>
      <c r="F60" s="21" t="str">
        <f>UPPER(Tabella28[[#This Row],[Cognome  ]])</f>
        <v xml:space="preserve">APOSTOLICO </v>
      </c>
      <c r="G60" s="21" t="str">
        <f>UPPER(Tabella28[[#This Row],[Nome  ]])</f>
        <v>PAOLA</v>
      </c>
    </row>
    <row r="61" spans="1:7" s="17" customFormat="1" ht="23.1" customHeight="1" x14ac:dyDescent="0.25">
      <c r="A61" s="18">
        <v>10</v>
      </c>
      <c r="B61" s="19" t="s">
        <v>138</v>
      </c>
      <c r="C61" s="19" t="s">
        <v>139</v>
      </c>
      <c r="D61" s="19" t="s">
        <v>130</v>
      </c>
      <c r="E61" s="20">
        <v>150</v>
      </c>
      <c r="F61" s="21" t="str">
        <f>UPPER(Tabella28[[#This Row],[Cognome  ]])</f>
        <v>ARALDI</v>
      </c>
      <c r="G61" s="21" t="str">
        <f>UPPER(Tabella28[[#This Row],[Nome  ]])</f>
        <v>MARIA VITTORIA</v>
      </c>
    </row>
    <row r="62" spans="1:7" s="17" customFormat="1" ht="23.1" customHeight="1" x14ac:dyDescent="0.25">
      <c r="A62" s="18">
        <v>11</v>
      </c>
      <c r="B62" s="19" t="s">
        <v>140</v>
      </c>
      <c r="C62" s="19" t="s">
        <v>141</v>
      </c>
      <c r="D62" s="19" t="s">
        <v>130</v>
      </c>
      <c r="E62" s="20">
        <v>75</v>
      </c>
      <c r="F62" s="21" t="str">
        <f>UPPER(Tabella28[[#This Row],[Cognome  ]])</f>
        <v>ARCANGELI</v>
      </c>
      <c r="G62" s="21" t="str">
        <f>UPPER(Tabella28[[#This Row],[Nome  ]])</f>
        <v>JANA</v>
      </c>
    </row>
    <row r="63" spans="1:7" s="17" customFormat="1" ht="23.1" customHeight="1" x14ac:dyDescent="0.25">
      <c r="A63" s="18">
        <v>12</v>
      </c>
      <c r="B63" s="19" t="s">
        <v>142</v>
      </c>
      <c r="C63" s="19" t="s">
        <v>103</v>
      </c>
      <c r="D63" s="19" t="s">
        <v>143</v>
      </c>
      <c r="E63" s="20">
        <v>75</v>
      </c>
      <c r="F63" s="21" t="str">
        <f>UPPER(Tabella28[[#This Row],[Cognome  ]])</f>
        <v>BACIOTTI</v>
      </c>
      <c r="G63" s="21" t="str">
        <f>UPPER(Tabella28[[#This Row],[Nome  ]])</f>
        <v>ELENA</v>
      </c>
    </row>
    <row r="64" spans="1:7" s="17" customFormat="1" ht="23.1" customHeight="1" x14ac:dyDescent="0.25">
      <c r="A64" s="18">
        <v>13</v>
      </c>
      <c r="B64" s="19" t="s">
        <v>144</v>
      </c>
      <c r="C64" s="19" t="s">
        <v>35</v>
      </c>
      <c r="D64" s="19" t="s">
        <v>137</v>
      </c>
      <c r="E64" s="20">
        <v>60</v>
      </c>
      <c r="F64" s="21" t="str">
        <f>UPPER(Tabella28[[#This Row],[Cognome  ]])</f>
        <v>BAGLIVO</v>
      </c>
      <c r="G64" s="21" t="str">
        <f>UPPER(Tabella28[[#This Row],[Nome  ]])</f>
        <v>STEFANIA</v>
      </c>
    </row>
    <row r="65" spans="1:7" s="17" customFormat="1" ht="23.1" customHeight="1" x14ac:dyDescent="0.25">
      <c r="A65" s="18">
        <v>14</v>
      </c>
      <c r="B65" s="19" t="s">
        <v>145</v>
      </c>
      <c r="C65" s="19" t="s">
        <v>146</v>
      </c>
      <c r="D65" s="19" t="s">
        <v>42</v>
      </c>
      <c r="E65" s="20">
        <v>150</v>
      </c>
      <c r="F65" s="21" t="str">
        <f>UPPER(Tabella28[[#This Row],[Cognome  ]])</f>
        <v>BARABANI</v>
      </c>
      <c r="G65" s="21" t="str">
        <f>UPPER(Tabella28[[#This Row],[Nome  ]])</f>
        <v>MARIA CRISTINA</v>
      </c>
    </row>
    <row r="66" spans="1:7" s="17" customFormat="1" ht="23.1" customHeight="1" x14ac:dyDescent="0.25">
      <c r="A66" s="18">
        <v>15</v>
      </c>
      <c r="B66" s="19" t="s">
        <v>147</v>
      </c>
      <c r="C66" s="19" t="s">
        <v>148</v>
      </c>
      <c r="D66" s="19" t="s">
        <v>149</v>
      </c>
      <c r="E66" s="20">
        <v>80</v>
      </c>
      <c r="F66" s="21" t="str">
        <f>UPPER(Tabella28[[#This Row],[Cognome  ]])</f>
        <v xml:space="preserve">BARBABIETOLA </v>
      </c>
      <c r="G66" s="21" t="str">
        <f>UPPER(Tabella28[[#This Row],[Nome  ]])</f>
        <v>MARTA</v>
      </c>
    </row>
    <row r="67" spans="1:7" s="17" customFormat="1" ht="23.1" customHeight="1" x14ac:dyDescent="0.25">
      <c r="A67" s="18">
        <v>16</v>
      </c>
      <c r="B67" s="19" t="s">
        <v>150</v>
      </c>
      <c r="C67" s="19" t="s">
        <v>151</v>
      </c>
      <c r="D67" s="19" t="s">
        <v>39</v>
      </c>
      <c r="E67" s="20">
        <v>150</v>
      </c>
      <c r="F67" s="21" t="str">
        <f>UPPER(Tabella28[[#This Row],[Cognome  ]])</f>
        <v>BELIA</v>
      </c>
      <c r="G67" s="21" t="str">
        <f>UPPER(Tabella28[[#This Row],[Nome  ]])</f>
        <v>VALENTINA</v>
      </c>
    </row>
    <row r="68" spans="1:7" s="17" customFormat="1" ht="23.1" customHeight="1" x14ac:dyDescent="0.25">
      <c r="A68" s="18">
        <v>17</v>
      </c>
      <c r="B68" s="19" t="s">
        <v>152</v>
      </c>
      <c r="C68" s="19" t="s">
        <v>105</v>
      </c>
      <c r="D68" s="19" t="s">
        <v>153</v>
      </c>
      <c r="E68" s="20">
        <v>150</v>
      </c>
      <c r="F68" s="21" t="str">
        <f>UPPER(Tabella28[[#This Row],[Cognome  ]])</f>
        <v>BENDA</v>
      </c>
      <c r="G68" s="21" t="str">
        <f>UPPER(Tabella28[[#This Row],[Nome  ]])</f>
        <v>SARA</v>
      </c>
    </row>
    <row r="69" spans="1:7" s="17" customFormat="1" ht="23.1" customHeight="1" x14ac:dyDescent="0.25">
      <c r="A69" s="18">
        <v>18</v>
      </c>
      <c r="B69" s="19" t="s">
        <v>154</v>
      </c>
      <c r="C69" s="19" t="s">
        <v>100</v>
      </c>
      <c r="D69" s="19" t="s">
        <v>90</v>
      </c>
      <c r="E69" s="20">
        <v>75</v>
      </c>
      <c r="F69" s="21" t="str">
        <f>UPPER(Tabella28[[#This Row],[Cognome  ]])</f>
        <v xml:space="preserve">BENEDETTI </v>
      </c>
      <c r="G69" s="21" t="str">
        <f>UPPER(Tabella28[[#This Row],[Nome  ]])</f>
        <v>MARTINA</v>
      </c>
    </row>
    <row r="70" spans="1:7" s="17" customFormat="1" ht="23.1" customHeight="1" x14ac:dyDescent="0.25">
      <c r="A70" s="18">
        <v>19</v>
      </c>
      <c r="B70" s="19" t="s">
        <v>155</v>
      </c>
      <c r="C70" s="19" t="s">
        <v>92</v>
      </c>
      <c r="D70" s="19" t="s">
        <v>156</v>
      </c>
      <c r="E70" s="20">
        <v>150</v>
      </c>
      <c r="F70" s="21" t="str">
        <f>UPPER(Tabella28[[#This Row],[Cognome  ]])</f>
        <v>BERETTINI</v>
      </c>
      <c r="G70" s="21" t="str">
        <f>UPPER(Tabella28[[#This Row],[Nome  ]])</f>
        <v>DEBORA</v>
      </c>
    </row>
    <row r="71" spans="1:7" s="17" customFormat="1" ht="23.1" customHeight="1" x14ac:dyDescent="0.25">
      <c r="A71" s="18">
        <v>20</v>
      </c>
      <c r="B71" s="19" t="s">
        <v>155</v>
      </c>
      <c r="C71" s="19" t="s">
        <v>157</v>
      </c>
      <c r="D71" s="19" t="s">
        <v>158</v>
      </c>
      <c r="E71" s="20">
        <v>75</v>
      </c>
      <c r="F71" s="21" t="str">
        <f>UPPER(Tabella28[[#This Row],[Cognome  ]])</f>
        <v>BERETTINI</v>
      </c>
      <c r="G71" s="21" t="str">
        <f>UPPER(Tabella28[[#This Row],[Nome  ]])</f>
        <v xml:space="preserve"> BEATRICE </v>
      </c>
    </row>
    <row r="72" spans="1:7" s="17" customFormat="1" ht="23.1" customHeight="1" x14ac:dyDescent="0.25">
      <c r="A72" s="18">
        <v>21</v>
      </c>
      <c r="B72" s="19" t="s">
        <v>159</v>
      </c>
      <c r="C72" s="19" t="s">
        <v>160</v>
      </c>
      <c r="D72" s="19" t="s">
        <v>79</v>
      </c>
      <c r="E72" s="20">
        <v>150</v>
      </c>
      <c r="F72" s="21" t="str">
        <f>UPPER(Tabella28[[#This Row],[Cognome  ]])</f>
        <v>BETTELLI</v>
      </c>
      <c r="G72" s="21" t="str">
        <f>UPPER(Tabella28[[#This Row],[Nome  ]])</f>
        <v>GLORIA</v>
      </c>
    </row>
    <row r="73" spans="1:7" s="17" customFormat="1" ht="23.1" customHeight="1" x14ac:dyDescent="0.25">
      <c r="A73" s="18">
        <v>22</v>
      </c>
      <c r="B73" s="19" t="s">
        <v>161</v>
      </c>
      <c r="C73" s="19" t="s">
        <v>103</v>
      </c>
      <c r="D73" s="19" t="s">
        <v>59</v>
      </c>
      <c r="E73" s="20">
        <v>50</v>
      </c>
      <c r="F73" s="21" t="str">
        <f>UPPER(Tabella28[[#This Row],[Cognome  ]])</f>
        <v>BORGHINI</v>
      </c>
      <c r="G73" s="21" t="str">
        <f>UPPER(Tabella28[[#This Row],[Nome  ]])</f>
        <v>ELENA</v>
      </c>
    </row>
    <row r="74" spans="1:7" s="17" customFormat="1" ht="23.1" customHeight="1" x14ac:dyDescent="0.25">
      <c r="A74" s="18">
        <v>23</v>
      </c>
      <c r="B74" s="19" t="s">
        <v>162</v>
      </c>
      <c r="C74" s="19" t="s">
        <v>163</v>
      </c>
      <c r="D74" s="19" t="s">
        <v>156</v>
      </c>
      <c r="E74" s="20">
        <v>150</v>
      </c>
      <c r="F74" s="21" t="str">
        <f>UPPER(Tabella28[[#This Row],[Cognome  ]])</f>
        <v>BORGOGNI</v>
      </c>
      <c r="G74" s="21" t="str">
        <f>UPPER(Tabella28[[#This Row],[Nome  ]])</f>
        <v>AGNESE</v>
      </c>
    </row>
    <row r="75" spans="1:7" s="17" customFormat="1" ht="23.1" customHeight="1" x14ac:dyDescent="0.25">
      <c r="A75" s="18">
        <v>24</v>
      </c>
      <c r="B75" s="19" t="s">
        <v>164</v>
      </c>
      <c r="C75" s="19" t="s">
        <v>14</v>
      </c>
      <c r="D75" s="19" t="s">
        <v>165</v>
      </c>
      <c r="E75" s="20">
        <v>20</v>
      </c>
      <c r="F75" s="21" t="str">
        <f>UPPER(Tabella28[[#This Row],[Cognome  ]])</f>
        <v>BOTTAUSCI</v>
      </c>
      <c r="G75" s="21" t="str">
        <f>UPPER(Tabella28[[#This Row],[Nome  ]])</f>
        <v>LAURA</v>
      </c>
    </row>
    <row r="76" spans="1:7" s="17" customFormat="1" ht="23.1" customHeight="1" x14ac:dyDescent="0.25">
      <c r="A76" s="18">
        <v>25</v>
      </c>
      <c r="B76" s="19" t="s">
        <v>166</v>
      </c>
      <c r="C76" s="19" t="s">
        <v>167</v>
      </c>
      <c r="D76" s="19" t="s">
        <v>153</v>
      </c>
      <c r="E76" s="20">
        <v>150</v>
      </c>
      <c r="F76" s="21" t="str">
        <f>UPPER(Tabella28[[#This Row],[Cognome  ]])</f>
        <v>BRANCADORI</v>
      </c>
      <c r="G76" s="21" t="str">
        <f>UPPER(Tabella28[[#This Row],[Nome  ]])</f>
        <v>FEDERICA</v>
      </c>
    </row>
    <row r="77" spans="1:7" s="17" customFormat="1" ht="23.1" customHeight="1" x14ac:dyDescent="0.25">
      <c r="A77" s="18">
        <v>26</v>
      </c>
      <c r="B77" s="19" t="s">
        <v>168</v>
      </c>
      <c r="C77" s="19" t="s">
        <v>132</v>
      </c>
      <c r="D77" s="19" t="s">
        <v>113</v>
      </c>
      <c r="E77" s="20">
        <v>150</v>
      </c>
      <c r="F77" s="21" t="str">
        <f>UPPER(Tabella28[[#This Row],[Cognome  ]])</f>
        <v>BRAVI</v>
      </c>
      <c r="G77" s="21" t="str">
        <f>UPPER(Tabella28[[#This Row],[Nome  ]])</f>
        <v>GIULIA</v>
      </c>
    </row>
    <row r="78" spans="1:7" s="17" customFormat="1" ht="23.1" customHeight="1" x14ac:dyDescent="0.25">
      <c r="A78" s="18">
        <v>27</v>
      </c>
      <c r="B78" s="19" t="s">
        <v>169</v>
      </c>
      <c r="C78" s="19" t="s">
        <v>14</v>
      </c>
      <c r="D78" s="19" t="s">
        <v>153</v>
      </c>
      <c r="E78" s="20">
        <v>75</v>
      </c>
      <c r="F78" s="21" t="str">
        <f>UPPER(Tabella28[[#This Row],[Cognome  ]])</f>
        <v>BURGALOSSI</v>
      </c>
      <c r="G78" s="21" t="str">
        <f>UPPER(Tabella28[[#This Row],[Nome  ]])</f>
        <v>LAURA</v>
      </c>
    </row>
    <row r="79" spans="1:7" s="17" customFormat="1" ht="23.1" customHeight="1" x14ac:dyDescent="0.25">
      <c r="A79" s="18">
        <v>28</v>
      </c>
      <c r="B79" s="19" t="s">
        <v>170</v>
      </c>
      <c r="C79" s="19" t="s">
        <v>171</v>
      </c>
      <c r="D79" s="19" t="s">
        <v>143</v>
      </c>
      <c r="E79" s="20">
        <v>150</v>
      </c>
      <c r="F79" s="21" t="str">
        <f>UPPER(Tabella28[[#This Row],[Cognome  ]])</f>
        <v>CALZUOLA</v>
      </c>
      <c r="G79" s="21" t="str">
        <f>UPPER(Tabella28[[#This Row],[Nome  ]])</f>
        <v>EDOARDO</v>
      </c>
    </row>
    <row r="80" spans="1:7" s="17" customFormat="1" ht="23.1" customHeight="1" x14ac:dyDescent="0.25">
      <c r="A80" s="18">
        <v>29</v>
      </c>
      <c r="B80" s="19" t="s">
        <v>172</v>
      </c>
      <c r="C80" s="19" t="s">
        <v>26</v>
      </c>
      <c r="D80" s="19" t="s">
        <v>24</v>
      </c>
      <c r="E80" s="20">
        <v>75</v>
      </c>
      <c r="F80" s="21" t="str">
        <f>UPPER(Tabella28[[#This Row],[Cognome  ]])</f>
        <v>CAMBIOTTI</v>
      </c>
      <c r="G80" s="21" t="str">
        <f>UPPER(Tabella28[[#This Row],[Nome  ]])</f>
        <v>ELISA</v>
      </c>
    </row>
    <row r="81" spans="1:7" s="17" customFormat="1" ht="23.1" customHeight="1" x14ac:dyDescent="0.25">
      <c r="A81" s="18">
        <v>30</v>
      </c>
      <c r="B81" s="19" t="s">
        <v>173</v>
      </c>
      <c r="C81" s="19" t="s">
        <v>132</v>
      </c>
      <c r="D81" s="19" t="s">
        <v>137</v>
      </c>
      <c r="E81" s="20">
        <v>150</v>
      </c>
      <c r="F81" s="21" t="str">
        <f>UPPER(Tabella28[[#This Row],[Cognome  ]])</f>
        <v xml:space="preserve">CANNIZZARO </v>
      </c>
      <c r="G81" s="21" t="str">
        <f>UPPER(Tabella28[[#This Row],[Nome  ]])</f>
        <v>GIULIA</v>
      </c>
    </row>
    <row r="82" spans="1:7" s="17" customFormat="1" ht="23.1" customHeight="1" x14ac:dyDescent="0.25">
      <c r="A82" s="18">
        <v>31</v>
      </c>
      <c r="B82" s="19" t="s">
        <v>174</v>
      </c>
      <c r="C82" s="19" t="s">
        <v>175</v>
      </c>
      <c r="D82" s="19" t="s">
        <v>15</v>
      </c>
      <c r="E82" s="20">
        <v>150</v>
      </c>
      <c r="F82" s="21" t="str">
        <f>UPPER(Tabella28[[#This Row],[Cognome  ]])</f>
        <v>CAPOCCIA</v>
      </c>
      <c r="G82" s="21" t="str">
        <f>UPPER(Tabella28[[#This Row],[Nome  ]])</f>
        <v>ANNALISA</v>
      </c>
    </row>
    <row r="83" spans="1:7" s="17" customFormat="1" ht="23.1" customHeight="1" x14ac:dyDescent="0.25">
      <c r="A83" s="18">
        <v>32</v>
      </c>
      <c r="B83" s="19" t="s">
        <v>176</v>
      </c>
      <c r="C83" s="19" t="s">
        <v>177</v>
      </c>
      <c r="D83" s="19" t="s">
        <v>108</v>
      </c>
      <c r="E83" s="20">
        <v>150</v>
      </c>
      <c r="F83" s="21" t="str">
        <f>UPPER(Tabella28[[#This Row],[Cognome  ]])</f>
        <v xml:space="preserve">CAPOZZOLI </v>
      </c>
      <c r="G83" s="21" t="str">
        <f>UPPER(Tabella28[[#This Row],[Nome  ]])</f>
        <v>MARIA</v>
      </c>
    </row>
    <row r="84" spans="1:7" s="17" customFormat="1" ht="23.1" customHeight="1" x14ac:dyDescent="0.25">
      <c r="A84" s="18">
        <v>33</v>
      </c>
      <c r="B84" s="19" t="s">
        <v>178</v>
      </c>
      <c r="C84" s="19" t="s">
        <v>95</v>
      </c>
      <c r="D84" s="19" t="s">
        <v>153</v>
      </c>
      <c r="E84" s="20">
        <v>150</v>
      </c>
      <c r="F84" s="21" t="str">
        <f>UPPER(Tabella28[[#This Row],[Cognome  ]])</f>
        <v>CASTELLANI</v>
      </c>
      <c r="G84" s="21" t="str">
        <f>UPPER(Tabella28[[#This Row],[Nome  ]])</f>
        <v>SILVIA</v>
      </c>
    </row>
    <row r="85" spans="1:7" s="17" customFormat="1" ht="23.1" customHeight="1" x14ac:dyDescent="0.25">
      <c r="A85" s="18">
        <v>34</v>
      </c>
      <c r="B85" s="19" t="s">
        <v>179</v>
      </c>
      <c r="C85" s="19" t="s">
        <v>180</v>
      </c>
      <c r="D85" s="19" t="s">
        <v>30</v>
      </c>
      <c r="E85" s="20">
        <v>120</v>
      </c>
      <c r="F85" s="21" t="str">
        <f>UPPER(Tabella28[[#This Row],[Cognome  ]])</f>
        <v>CASTELLI</v>
      </c>
      <c r="G85" s="21" t="str">
        <f>UPPER(Tabella28[[#This Row],[Nome  ]])</f>
        <v>ALESSIA</v>
      </c>
    </row>
    <row r="86" spans="1:7" s="17" customFormat="1" ht="23.1" customHeight="1" x14ac:dyDescent="0.25">
      <c r="A86" s="18">
        <v>35</v>
      </c>
      <c r="B86" s="19" t="s">
        <v>181</v>
      </c>
      <c r="C86" s="19" t="s">
        <v>115</v>
      </c>
      <c r="D86" s="19" t="s">
        <v>30</v>
      </c>
      <c r="E86" s="20">
        <v>150</v>
      </c>
      <c r="F86" s="21" t="str">
        <f>UPPER(Tabella28[[#This Row],[Cognome  ]])</f>
        <v>CECCARELLI</v>
      </c>
      <c r="G86" s="21" t="str">
        <f>UPPER(Tabella28[[#This Row],[Nome  ]])</f>
        <v>AURORA</v>
      </c>
    </row>
    <row r="87" spans="1:7" s="17" customFormat="1" ht="23.1" customHeight="1" x14ac:dyDescent="0.25">
      <c r="A87" s="18">
        <v>36</v>
      </c>
      <c r="B87" s="19" t="s">
        <v>34</v>
      </c>
      <c r="C87" s="19" t="s">
        <v>78</v>
      </c>
      <c r="D87" s="19" t="s">
        <v>42</v>
      </c>
      <c r="E87" s="20">
        <v>112</v>
      </c>
      <c r="F87" s="21" t="str">
        <f>UPPER(Tabella28[[#This Row],[Cognome  ]])</f>
        <v>CECCARINI</v>
      </c>
      <c r="G87" s="21" t="str">
        <f>UPPER(Tabella28[[#This Row],[Nome  ]])</f>
        <v>CHIARA</v>
      </c>
    </row>
    <row r="88" spans="1:7" s="17" customFormat="1" ht="23.1" customHeight="1" x14ac:dyDescent="0.25">
      <c r="A88" s="18">
        <v>37</v>
      </c>
      <c r="B88" s="19" t="s">
        <v>182</v>
      </c>
      <c r="C88" s="19" t="s">
        <v>99</v>
      </c>
      <c r="D88" s="19" t="s">
        <v>53</v>
      </c>
      <c r="E88" s="20">
        <v>150</v>
      </c>
      <c r="F88" s="21" t="str">
        <f>UPPER(Tabella28[[#This Row],[Cognome  ]])</f>
        <v xml:space="preserve">CERVELLI </v>
      </c>
      <c r="G88" s="21" t="str">
        <f>UPPER(Tabella28[[#This Row],[Nome  ]])</f>
        <v>ILARIA</v>
      </c>
    </row>
    <row r="89" spans="1:7" s="17" customFormat="1" ht="23.1" customHeight="1" x14ac:dyDescent="0.25">
      <c r="A89" s="18">
        <v>38</v>
      </c>
      <c r="B89" s="19" t="s">
        <v>183</v>
      </c>
      <c r="C89" s="19" t="s">
        <v>44</v>
      </c>
      <c r="D89" s="19" t="s">
        <v>79</v>
      </c>
      <c r="E89" s="20">
        <v>150</v>
      </c>
      <c r="F89" s="21" t="str">
        <f>UPPER(Tabella28[[#This Row],[Cognome  ]])</f>
        <v>CHIAVARINI</v>
      </c>
      <c r="G89" s="21" t="str">
        <f>UPPER(Tabella28[[#This Row],[Nome  ]])</f>
        <v>DANIELA</v>
      </c>
    </row>
    <row r="90" spans="1:7" s="17" customFormat="1" ht="23.1" customHeight="1" x14ac:dyDescent="0.25">
      <c r="A90" s="18">
        <v>39</v>
      </c>
      <c r="B90" s="19" t="s">
        <v>184</v>
      </c>
      <c r="C90" s="19" t="s">
        <v>100</v>
      </c>
      <c r="D90" s="19" t="s">
        <v>185</v>
      </c>
      <c r="E90" s="20">
        <v>150</v>
      </c>
      <c r="F90" s="21" t="str">
        <f>UPPER(Tabella28[[#This Row],[Cognome  ]])</f>
        <v>COCCIA</v>
      </c>
      <c r="G90" s="21" t="str">
        <f>UPPER(Tabella28[[#This Row],[Nome  ]])</f>
        <v>MARTINA</v>
      </c>
    </row>
    <row r="91" spans="1:7" s="17" customFormat="1" ht="23.1" customHeight="1" x14ac:dyDescent="0.25">
      <c r="A91" s="18">
        <v>40</v>
      </c>
      <c r="B91" s="19" t="s">
        <v>186</v>
      </c>
      <c r="C91" s="19" t="s">
        <v>187</v>
      </c>
      <c r="D91" s="19" t="s">
        <v>96</v>
      </c>
      <c r="E91" s="20">
        <v>90</v>
      </c>
      <c r="F91" s="21" t="str">
        <f>UPPER(Tabella28[[#This Row],[Cognome  ]])</f>
        <v>COLETTI</v>
      </c>
      <c r="G91" s="21" t="str">
        <f>UPPER(Tabella28[[#This Row],[Nome  ]])</f>
        <v>CATIUSCIA</v>
      </c>
    </row>
    <row r="92" spans="1:7" s="17" customFormat="1" ht="23.1" customHeight="1" x14ac:dyDescent="0.25">
      <c r="A92" s="18">
        <v>41</v>
      </c>
      <c r="B92" s="19" t="s">
        <v>186</v>
      </c>
      <c r="C92" s="19" t="s">
        <v>188</v>
      </c>
      <c r="D92" s="19" t="s">
        <v>50</v>
      </c>
      <c r="E92" s="20">
        <v>150</v>
      </c>
      <c r="F92" s="21" t="str">
        <f>UPPER(Tabella28[[#This Row],[Cognome  ]])</f>
        <v>COLETTI</v>
      </c>
      <c r="G92" s="21" t="str">
        <f>UPPER(Tabella28[[#This Row],[Nome  ]])</f>
        <v>GIULIANA</v>
      </c>
    </row>
    <row r="93" spans="1:7" s="17" customFormat="1" ht="23.1" customHeight="1" x14ac:dyDescent="0.25">
      <c r="A93" s="18">
        <v>42</v>
      </c>
      <c r="B93" s="19" t="s">
        <v>189</v>
      </c>
      <c r="C93" s="19" t="s">
        <v>190</v>
      </c>
      <c r="D93" s="19" t="s">
        <v>36</v>
      </c>
      <c r="E93" s="20">
        <v>150</v>
      </c>
      <c r="F93" s="21" t="str">
        <f>UPPER(Tabella28[[#This Row],[Cognome  ]])</f>
        <v>COLLARINI</v>
      </c>
      <c r="G93" s="21" t="str">
        <f>UPPER(Tabella28[[#This Row],[Nome  ]])</f>
        <v>LUCIANA</v>
      </c>
    </row>
    <row r="94" spans="1:7" s="17" customFormat="1" ht="23.1" customHeight="1" x14ac:dyDescent="0.25">
      <c r="A94" s="18">
        <v>43</v>
      </c>
      <c r="B94" s="19" t="s">
        <v>191</v>
      </c>
      <c r="C94" s="19" t="s">
        <v>192</v>
      </c>
      <c r="D94" s="19" t="s">
        <v>18</v>
      </c>
      <c r="E94" s="20">
        <v>150</v>
      </c>
      <c r="F94" s="21" t="str">
        <f>UPPER(Tabella28[[#This Row],[Cognome  ]])</f>
        <v>CONSIGLI</v>
      </c>
      <c r="G94" s="21" t="str">
        <f>UPPER(Tabella28[[#This Row],[Nome  ]])</f>
        <v>NICCOLO'</v>
      </c>
    </row>
    <row r="95" spans="1:7" s="17" customFormat="1" ht="23.1" customHeight="1" x14ac:dyDescent="0.25">
      <c r="A95" s="18">
        <v>44</v>
      </c>
      <c r="B95" s="19" t="s">
        <v>193</v>
      </c>
      <c r="C95" s="19" t="s">
        <v>44</v>
      </c>
      <c r="D95" s="19" t="s">
        <v>130</v>
      </c>
      <c r="E95" s="20">
        <v>63</v>
      </c>
      <c r="F95" s="21" t="str">
        <f>UPPER(Tabella28[[#This Row],[Cognome  ]])</f>
        <v>COSTANTINI</v>
      </c>
      <c r="G95" s="21" t="str">
        <f>UPPER(Tabella28[[#This Row],[Nome  ]])</f>
        <v>DANIELA</v>
      </c>
    </row>
    <row r="96" spans="1:7" s="17" customFormat="1" ht="23.1" customHeight="1" x14ac:dyDescent="0.25">
      <c r="A96" s="18">
        <v>45</v>
      </c>
      <c r="B96" s="19" t="s">
        <v>194</v>
      </c>
      <c r="C96" s="19" t="s">
        <v>195</v>
      </c>
      <c r="D96" s="19" t="s">
        <v>196</v>
      </c>
      <c r="E96" s="20">
        <v>150</v>
      </c>
      <c r="F96" s="21" t="str">
        <f>UPPER(Tabella28[[#This Row],[Cognome  ]])</f>
        <v>CRUCES FRANCO</v>
      </c>
      <c r="G96" s="21" t="str">
        <f>UPPER(Tabella28[[#This Row],[Nome  ]])</f>
        <v>GABRIELA</v>
      </c>
    </row>
    <row r="97" spans="1:7" s="17" customFormat="1" ht="23.1" customHeight="1" x14ac:dyDescent="0.25">
      <c r="A97" s="18">
        <v>46</v>
      </c>
      <c r="B97" s="19" t="s">
        <v>197</v>
      </c>
      <c r="C97" s="19" t="s">
        <v>198</v>
      </c>
      <c r="D97" s="19" t="s">
        <v>18</v>
      </c>
      <c r="E97" s="20">
        <v>150</v>
      </c>
      <c r="F97" s="21" t="str">
        <f>UPPER(Tabella28[[#This Row],[Cognome  ]])</f>
        <v>CRUZ ACOSTA</v>
      </c>
      <c r="G97" s="21" t="str">
        <f>UPPER(Tabella28[[#This Row],[Nome  ]])</f>
        <v>MICHELLE FRANCESCA</v>
      </c>
    </row>
    <row r="98" spans="1:7" s="17" customFormat="1" ht="23.1" customHeight="1" x14ac:dyDescent="0.25">
      <c r="A98" s="18">
        <v>47</v>
      </c>
      <c r="B98" s="19" t="s">
        <v>199</v>
      </c>
      <c r="C98" s="19" t="s">
        <v>200</v>
      </c>
      <c r="D98" s="19" t="s">
        <v>201</v>
      </c>
      <c r="E98" s="20">
        <v>150</v>
      </c>
      <c r="F98" s="21" t="str">
        <f>UPPER(Tabella28[[#This Row],[Cognome  ]])</f>
        <v xml:space="preserve">D'ADAMO </v>
      </c>
      <c r="G98" s="21" t="str">
        <f>UPPER(Tabella28[[#This Row],[Nome  ]])</f>
        <v>CAROLINA</v>
      </c>
    </row>
    <row r="99" spans="1:7" s="17" customFormat="1" ht="23.1" customHeight="1" x14ac:dyDescent="0.25">
      <c r="A99" s="18">
        <v>48</v>
      </c>
      <c r="B99" s="19" t="s">
        <v>202</v>
      </c>
      <c r="C99" s="19" t="s">
        <v>200</v>
      </c>
      <c r="D99" s="19" t="s">
        <v>56</v>
      </c>
      <c r="E99" s="20">
        <v>70</v>
      </c>
      <c r="F99" s="21" t="str">
        <f>UPPER(Tabella28[[#This Row],[Cognome  ]])</f>
        <v>DE FILIPPO</v>
      </c>
      <c r="G99" s="21" t="str">
        <f>UPPER(Tabella28[[#This Row],[Nome  ]])</f>
        <v>CAROLINA</v>
      </c>
    </row>
    <row r="100" spans="1:7" s="17" customFormat="1" ht="23.1" customHeight="1" x14ac:dyDescent="0.25">
      <c r="A100" s="18">
        <v>49</v>
      </c>
      <c r="B100" s="19" t="s">
        <v>203</v>
      </c>
      <c r="C100" s="19" t="s">
        <v>204</v>
      </c>
      <c r="D100" s="19" t="s">
        <v>59</v>
      </c>
      <c r="E100" s="20">
        <v>150</v>
      </c>
      <c r="F100" s="21" t="str">
        <f>UPPER(Tabella28[[#This Row],[Cognome  ]])</f>
        <v>DEL FURIA</v>
      </c>
      <c r="G100" s="21" t="str">
        <f>UPPER(Tabella28[[#This Row],[Nome  ]])</f>
        <v>ALESSANDRO</v>
      </c>
    </row>
    <row r="101" spans="1:7" s="17" customFormat="1" ht="23.1" customHeight="1" x14ac:dyDescent="0.25">
      <c r="A101" s="18">
        <v>50</v>
      </c>
      <c r="B101" s="19" t="s">
        <v>205</v>
      </c>
      <c r="C101" s="19" t="s">
        <v>206</v>
      </c>
      <c r="D101" s="19" t="s">
        <v>207</v>
      </c>
      <c r="E101" s="20">
        <v>100</v>
      </c>
      <c r="F101" s="21" t="str">
        <f>UPPER(Tabella28[[#This Row],[Cognome  ]])</f>
        <v>DELLA CIANA</v>
      </c>
      <c r="G101" s="21" t="str">
        <f>UPPER(Tabella28[[#This Row],[Nome  ]])</f>
        <v>VIRGINIA</v>
      </c>
    </row>
    <row r="102" spans="1:7" s="17" customFormat="1" ht="23.1" customHeight="1" x14ac:dyDescent="0.25">
      <c r="A102" s="18">
        <v>51</v>
      </c>
      <c r="B102" s="19" t="s">
        <v>208</v>
      </c>
      <c r="C102" s="19" t="s">
        <v>41</v>
      </c>
      <c r="D102" s="19" t="s">
        <v>153</v>
      </c>
      <c r="E102" s="20">
        <v>150</v>
      </c>
      <c r="F102" s="21" t="str">
        <f>UPPER(Tabella28[[#This Row],[Cognome  ]])</f>
        <v>DESSÌ</v>
      </c>
      <c r="G102" s="21" t="str">
        <f>UPPER(Tabella28[[#This Row],[Nome  ]])</f>
        <v>FRANCESCA</v>
      </c>
    </row>
    <row r="103" spans="1:7" s="17" customFormat="1" ht="23.1" customHeight="1" x14ac:dyDescent="0.25">
      <c r="A103" s="18">
        <v>52</v>
      </c>
      <c r="B103" s="19" t="s">
        <v>209</v>
      </c>
      <c r="C103" s="19" t="s">
        <v>100</v>
      </c>
      <c r="D103" s="19" t="s">
        <v>42</v>
      </c>
      <c r="E103" s="20">
        <v>75</v>
      </c>
      <c r="F103" s="21" t="str">
        <f>UPPER(Tabella28[[#This Row],[Cognome  ]])</f>
        <v>DHAME</v>
      </c>
      <c r="G103" s="21" t="str">
        <f>UPPER(Tabella28[[#This Row],[Nome  ]])</f>
        <v>MARTINA</v>
      </c>
    </row>
    <row r="104" spans="1:7" s="17" customFormat="1" ht="23.1" customHeight="1" x14ac:dyDescent="0.25">
      <c r="A104" s="18">
        <v>53</v>
      </c>
      <c r="B104" s="19" t="s">
        <v>210</v>
      </c>
      <c r="C104" s="19" t="s">
        <v>211</v>
      </c>
      <c r="D104" s="19" t="s">
        <v>93</v>
      </c>
      <c r="E104" s="20">
        <v>150</v>
      </c>
      <c r="F104" s="21" t="str">
        <f>UPPER(Tabella28[[#This Row],[Cognome  ]])</f>
        <v>DI CORRADO</v>
      </c>
      <c r="G104" s="21" t="str">
        <f>UPPER(Tabella28[[#This Row],[Nome  ]])</f>
        <v>MARIKA</v>
      </c>
    </row>
    <row r="105" spans="1:7" s="17" customFormat="1" ht="23.1" customHeight="1" x14ac:dyDescent="0.25">
      <c r="A105" s="18">
        <v>54</v>
      </c>
      <c r="B105" s="19" t="s">
        <v>212</v>
      </c>
      <c r="C105" s="19" t="s">
        <v>92</v>
      </c>
      <c r="D105" s="19" t="s">
        <v>153</v>
      </c>
      <c r="E105" s="20">
        <v>150</v>
      </c>
      <c r="F105" s="21" t="str">
        <f>UPPER(Tabella28[[#This Row],[Cognome  ]])</f>
        <v>DI SILVIO</v>
      </c>
      <c r="G105" s="21" t="str">
        <f>UPPER(Tabella28[[#This Row],[Nome  ]])</f>
        <v>DEBORA</v>
      </c>
    </row>
    <row r="106" spans="1:7" s="17" customFormat="1" ht="23.1" customHeight="1" x14ac:dyDescent="0.25">
      <c r="A106" s="18">
        <v>55</v>
      </c>
      <c r="B106" s="19" t="s">
        <v>213</v>
      </c>
      <c r="C106" s="19" t="s">
        <v>214</v>
      </c>
      <c r="D106" s="19" t="s">
        <v>153</v>
      </c>
      <c r="E106" s="20">
        <v>150</v>
      </c>
      <c r="F106" s="21" t="str">
        <f>UPPER(Tabella28[[#This Row],[Cognome  ]])</f>
        <v>DURANTI</v>
      </c>
      <c r="G106" s="21" t="str">
        <f>UPPER(Tabella28[[#This Row],[Nome  ]])</f>
        <v>FRANCESCO</v>
      </c>
    </row>
    <row r="107" spans="1:7" s="17" customFormat="1" ht="23.1" customHeight="1" x14ac:dyDescent="0.25">
      <c r="A107" s="18">
        <v>56</v>
      </c>
      <c r="B107" s="19" t="s">
        <v>215</v>
      </c>
      <c r="C107" s="19" t="s">
        <v>105</v>
      </c>
      <c r="D107" s="19" t="s">
        <v>216</v>
      </c>
      <c r="E107" s="20">
        <v>150</v>
      </c>
      <c r="F107" s="21" t="str">
        <f>UPPER(Tabella28[[#This Row],[Cognome  ]])</f>
        <v>FERRANTI</v>
      </c>
      <c r="G107" s="21" t="str">
        <f>UPPER(Tabella28[[#This Row],[Nome  ]])</f>
        <v>SARA</v>
      </c>
    </row>
    <row r="108" spans="1:7" s="17" customFormat="1" ht="23.1" customHeight="1" x14ac:dyDescent="0.25">
      <c r="A108" s="18">
        <v>57</v>
      </c>
      <c r="B108" s="19" t="s">
        <v>217</v>
      </c>
      <c r="C108" s="19" t="s">
        <v>218</v>
      </c>
      <c r="D108" s="19" t="s">
        <v>207</v>
      </c>
      <c r="E108" s="20">
        <v>50</v>
      </c>
      <c r="F108" s="21" t="str">
        <f>UPPER(Tabella28[[#This Row],[Cognome  ]])</f>
        <v>FILOSA</v>
      </c>
      <c r="G108" s="21" t="str">
        <f>UPPER(Tabella28[[#This Row],[Nome  ]])</f>
        <v>ROSA</v>
      </c>
    </row>
    <row r="109" spans="1:7" s="17" customFormat="1" ht="23.1" customHeight="1" x14ac:dyDescent="0.25">
      <c r="A109" s="18">
        <v>58</v>
      </c>
      <c r="B109" s="19" t="s">
        <v>219</v>
      </c>
      <c r="C109" s="19" t="s">
        <v>14</v>
      </c>
      <c r="D109" s="19" t="s">
        <v>116</v>
      </c>
      <c r="E109" s="20">
        <v>75</v>
      </c>
      <c r="F109" s="21" t="str">
        <f>UPPER(Tabella28[[#This Row],[Cognome  ]])</f>
        <v>FIORETTI</v>
      </c>
      <c r="G109" s="21" t="str">
        <f>UPPER(Tabella28[[#This Row],[Nome  ]])</f>
        <v>LAURA</v>
      </c>
    </row>
    <row r="110" spans="1:7" s="17" customFormat="1" ht="23.1" customHeight="1" x14ac:dyDescent="0.25">
      <c r="A110" s="18">
        <v>59</v>
      </c>
      <c r="B110" s="19" t="s">
        <v>220</v>
      </c>
      <c r="C110" s="19" t="s">
        <v>41</v>
      </c>
      <c r="D110" s="19" t="s">
        <v>127</v>
      </c>
      <c r="E110" s="20">
        <v>150</v>
      </c>
      <c r="F110" s="21" t="str">
        <f>UPPER(Tabella28[[#This Row],[Cognome  ]])</f>
        <v>FORTI</v>
      </c>
      <c r="G110" s="21" t="str">
        <f>UPPER(Tabella28[[#This Row],[Nome  ]])</f>
        <v>FRANCESCA</v>
      </c>
    </row>
    <row r="111" spans="1:7" s="17" customFormat="1" ht="23.1" customHeight="1" x14ac:dyDescent="0.25">
      <c r="A111" s="18">
        <v>60</v>
      </c>
      <c r="B111" s="19" t="s">
        <v>221</v>
      </c>
      <c r="C111" s="19" t="s">
        <v>222</v>
      </c>
      <c r="D111" s="19" t="s">
        <v>223</v>
      </c>
      <c r="E111" s="20">
        <v>150</v>
      </c>
      <c r="F111" s="21" t="str">
        <f>UPPER(Tabella28[[#This Row],[Cognome  ]])</f>
        <v>FRANQUILLO</v>
      </c>
      <c r="G111" s="21" t="str">
        <f>UPPER(Tabella28[[#This Row],[Nome  ]])</f>
        <v>NADIA</v>
      </c>
    </row>
    <row r="112" spans="1:7" s="17" customFormat="1" ht="23.1" customHeight="1" x14ac:dyDescent="0.25">
      <c r="A112" s="18">
        <v>61</v>
      </c>
      <c r="B112" s="19" t="s">
        <v>224</v>
      </c>
      <c r="C112" s="19" t="s">
        <v>95</v>
      </c>
      <c r="D112" s="19" t="s">
        <v>225</v>
      </c>
      <c r="E112" s="20">
        <v>75</v>
      </c>
      <c r="F112" s="21" t="str">
        <f>UPPER(Tabella28[[#This Row],[Cognome  ]])</f>
        <v>FURNARI</v>
      </c>
      <c r="G112" s="21" t="str">
        <f>UPPER(Tabella28[[#This Row],[Nome  ]])</f>
        <v>SILVIA</v>
      </c>
    </row>
    <row r="113" spans="1:7" s="17" customFormat="1" ht="23.1" customHeight="1" x14ac:dyDescent="0.25">
      <c r="A113" s="18">
        <v>62</v>
      </c>
      <c r="B113" s="19" t="s">
        <v>226</v>
      </c>
      <c r="C113" s="19" t="s">
        <v>41</v>
      </c>
      <c r="D113" s="19" t="s">
        <v>137</v>
      </c>
      <c r="E113" s="20">
        <v>150</v>
      </c>
      <c r="F113" s="21" t="str">
        <f>UPPER(Tabella28[[#This Row],[Cognome  ]])</f>
        <v>GALARDINI</v>
      </c>
      <c r="G113" s="21" t="str">
        <f>UPPER(Tabella28[[#This Row],[Nome  ]])</f>
        <v>FRANCESCA</v>
      </c>
    </row>
    <row r="114" spans="1:7" s="17" customFormat="1" ht="23.1" customHeight="1" x14ac:dyDescent="0.25">
      <c r="A114" s="18">
        <v>63</v>
      </c>
      <c r="B114" s="19" t="s">
        <v>227</v>
      </c>
      <c r="C114" s="19" t="s">
        <v>228</v>
      </c>
      <c r="D114" s="19" t="s">
        <v>15</v>
      </c>
      <c r="E114" s="20">
        <v>150</v>
      </c>
      <c r="F114" s="21" t="str">
        <f>UPPER(Tabella28[[#This Row],[Cognome  ]])</f>
        <v>GASBARRO</v>
      </c>
      <c r="G114" s="21" t="str">
        <f>UPPER(Tabella28[[#This Row],[Nome  ]])</f>
        <v>MARGHERITA</v>
      </c>
    </row>
    <row r="115" spans="1:7" s="17" customFormat="1" ht="23.1" customHeight="1" x14ac:dyDescent="0.25">
      <c r="A115" s="18">
        <v>64</v>
      </c>
      <c r="B115" s="19" t="s">
        <v>229</v>
      </c>
      <c r="C115" s="19" t="s">
        <v>177</v>
      </c>
      <c r="D115" s="19" t="s">
        <v>230</v>
      </c>
      <c r="E115" s="20">
        <v>25</v>
      </c>
      <c r="F115" s="21" t="str">
        <f>UPPER(Tabella28[[#This Row],[Cognome  ]])</f>
        <v>GATTI</v>
      </c>
      <c r="G115" s="21" t="str">
        <f>UPPER(Tabella28[[#This Row],[Nome  ]])</f>
        <v>MARIA</v>
      </c>
    </row>
    <row r="116" spans="1:7" s="17" customFormat="1" ht="23.1" customHeight="1" x14ac:dyDescent="0.25">
      <c r="A116" s="18">
        <v>65</v>
      </c>
      <c r="B116" s="19" t="s">
        <v>231</v>
      </c>
      <c r="C116" s="19" t="s">
        <v>232</v>
      </c>
      <c r="D116" s="19" t="s">
        <v>93</v>
      </c>
      <c r="E116" s="20">
        <v>75</v>
      </c>
      <c r="F116" s="21" t="str">
        <f>UPPER(Tabella28[[#This Row],[Cognome  ]])</f>
        <v>GIANNONI</v>
      </c>
      <c r="G116" s="21" t="str">
        <f>UPPER(Tabella28[[#This Row],[Nome  ]])</f>
        <v>IRENE</v>
      </c>
    </row>
    <row r="117" spans="1:7" s="17" customFormat="1" ht="23.1" customHeight="1" x14ac:dyDescent="0.25">
      <c r="A117" s="18">
        <v>66</v>
      </c>
      <c r="B117" s="19" t="s">
        <v>233</v>
      </c>
      <c r="C117" s="19" t="s">
        <v>234</v>
      </c>
      <c r="D117" s="19" t="s">
        <v>39</v>
      </c>
      <c r="E117" s="20">
        <v>150</v>
      </c>
      <c r="F117" s="21" t="str">
        <f>UPPER(Tabella28[[#This Row],[Cognome  ]])</f>
        <v>GIOMBINI</v>
      </c>
      <c r="G117" s="21" t="str">
        <f>UPPER(Tabella28[[#This Row],[Nome  ]])</f>
        <v>SIMONA</v>
      </c>
    </row>
    <row r="118" spans="1:7" s="17" customFormat="1" ht="23.1" customHeight="1" x14ac:dyDescent="0.25">
      <c r="A118" s="18">
        <v>67</v>
      </c>
      <c r="B118" s="19" t="s">
        <v>235</v>
      </c>
      <c r="C118" s="19" t="s">
        <v>236</v>
      </c>
      <c r="D118" s="19" t="s">
        <v>237</v>
      </c>
      <c r="E118" s="20">
        <v>150</v>
      </c>
      <c r="F118" s="21" t="str">
        <f>UPPER(Tabella28[[#This Row],[Cognome  ]])</f>
        <v xml:space="preserve">GNAGNI </v>
      </c>
      <c r="G118" s="21" t="str">
        <f>UPPER(Tabella28[[#This Row],[Nome  ]])</f>
        <v>GLENDA</v>
      </c>
    </row>
    <row r="119" spans="1:7" s="17" customFormat="1" ht="23.1" customHeight="1" x14ac:dyDescent="0.25">
      <c r="A119" s="18">
        <v>68</v>
      </c>
      <c r="B119" s="19" t="s">
        <v>238</v>
      </c>
      <c r="C119" s="19" t="s">
        <v>20</v>
      </c>
      <c r="D119" s="19" t="s">
        <v>30</v>
      </c>
      <c r="E119" s="20">
        <v>150</v>
      </c>
      <c r="F119" s="21" t="str">
        <f>UPPER(Tabella28[[#This Row],[Cognome  ]])</f>
        <v>GUARDUCCI</v>
      </c>
      <c r="G119" s="21" t="str">
        <f>UPPER(Tabella28[[#This Row],[Nome  ]])</f>
        <v>VITTORIA</v>
      </c>
    </row>
    <row r="120" spans="1:7" s="17" customFormat="1" ht="23.1" customHeight="1" x14ac:dyDescent="0.25">
      <c r="A120" s="18">
        <v>69</v>
      </c>
      <c r="B120" s="19" t="s">
        <v>239</v>
      </c>
      <c r="C120" s="19" t="s">
        <v>240</v>
      </c>
      <c r="D120" s="19" t="s">
        <v>69</v>
      </c>
      <c r="E120" s="20">
        <v>150</v>
      </c>
      <c r="F120" s="21" t="str">
        <f>UPPER(Tabella28[[#This Row],[Cognome  ]])</f>
        <v xml:space="preserve">IKOME </v>
      </c>
      <c r="G120" s="21" t="str">
        <f>UPPER(Tabella28[[#This Row],[Nome  ]])</f>
        <v>SUSANNA</v>
      </c>
    </row>
    <row r="121" spans="1:7" s="17" customFormat="1" ht="23.1" customHeight="1" x14ac:dyDescent="0.25">
      <c r="A121" s="18">
        <v>70</v>
      </c>
      <c r="B121" s="19" t="s">
        <v>241</v>
      </c>
      <c r="C121" s="19" t="s">
        <v>180</v>
      </c>
      <c r="D121" s="19" t="s">
        <v>62</v>
      </c>
      <c r="E121" s="20">
        <v>150</v>
      </c>
      <c r="F121" s="21" t="str">
        <f>UPPER(Tabella28[[#This Row],[Cognome  ]])</f>
        <v>IZZO</v>
      </c>
      <c r="G121" s="21" t="str">
        <f>UPPER(Tabella28[[#This Row],[Nome  ]])</f>
        <v>ALESSIA</v>
      </c>
    </row>
    <row r="122" spans="1:7" s="17" customFormat="1" ht="23.1" customHeight="1" x14ac:dyDescent="0.25">
      <c r="A122" s="18">
        <v>71</v>
      </c>
      <c r="B122" s="19" t="s">
        <v>242</v>
      </c>
      <c r="C122" s="19" t="s">
        <v>129</v>
      </c>
      <c r="D122" s="19" t="s">
        <v>149</v>
      </c>
      <c r="E122" s="20">
        <v>150</v>
      </c>
      <c r="F122" s="21" t="str">
        <f>UPPER(Tabella28[[#This Row],[Cognome  ]])</f>
        <v>KOSIQI</v>
      </c>
      <c r="G122" s="21" t="str">
        <f>UPPER(Tabella28[[#This Row],[Nome  ]])</f>
        <v>EMANUELA</v>
      </c>
    </row>
    <row r="123" spans="1:7" s="17" customFormat="1" ht="23.1" customHeight="1" x14ac:dyDescent="0.25">
      <c r="A123" s="18">
        <v>72</v>
      </c>
      <c r="B123" s="19" t="s">
        <v>243</v>
      </c>
      <c r="C123" s="19" t="s">
        <v>244</v>
      </c>
      <c r="D123" s="19" t="s">
        <v>113</v>
      </c>
      <c r="E123" s="20">
        <v>150</v>
      </c>
      <c r="F123" s="21" t="str">
        <f>UPPER(Tabella28[[#This Row],[Cognome  ]])</f>
        <v>LA DONNA</v>
      </c>
      <c r="G123" s="21" t="str">
        <f>UPPER(Tabella28[[#This Row],[Nome  ]])</f>
        <v>OLGA</v>
      </c>
    </row>
    <row r="124" spans="1:7" s="17" customFormat="1" ht="23.1" customHeight="1" x14ac:dyDescent="0.25">
      <c r="A124" s="18">
        <v>73</v>
      </c>
      <c r="B124" s="19" t="s">
        <v>245</v>
      </c>
      <c r="C124" s="19" t="s">
        <v>100</v>
      </c>
      <c r="D124" s="19" t="s">
        <v>230</v>
      </c>
      <c r="E124" s="20">
        <v>75</v>
      </c>
      <c r="F124" s="21" t="str">
        <f>UPPER(Tabella28[[#This Row],[Cognome  ]])</f>
        <v>LAPLACE BUILHÉ</v>
      </c>
      <c r="G124" s="21" t="str">
        <f>UPPER(Tabella28[[#This Row],[Nome  ]])</f>
        <v>MARTINA</v>
      </c>
    </row>
    <row r="125" spans="1:7" s="17" customFormat="1" ht="23.1" customHeight="1" x14ac:dyDescent="0.25">
      <c r="A125" s="18">
        <v>74</v>
      </c>
      <c r="B125" s="19" t="s">
        <v>246</v>
      </c>
      <c r="C125" s="19" t="s">
        <v>247</v>
      </c>
      <c r="D125" s="19" t="s">
        <v>196</v>
      </c>
      <c r="E125" s="20">
        <v>75</v>
      </c>
      <c r="F125" s="21" t="str">
        <f>UPPER(Tabella28[[#This Row],[Cognome  ]])</f>
        <v>LI PETRI</v>
      </c>
      <c r="G125" s="21" t="str">
        <f>UPPER(Tabella28[[#This Row],[Nome  ]])</f>
        <v>ELISABETTA</v>
      </c>
    </row>
    <row r="126" spans="1:7" s="17" customFormat="1" ht="23.1" customHeight="1" x14ac:dyDescent="0.25">
      <c r="A126" s="18">
        <v>75</v>
      </c>
      <c r="B126" s="19" t="s">
        <v>248</v>
      </c>
      <c r="C126" s="19" t="s">
        <v>249</v>
      </c>
      <c r="D126" s="19" t="s">
        <v>185</v>
      </c>
      <c r="E126" s="20">
        <v>150</v>
      </c>
      <c r="F126" s="21" t="str">
        <f>UPPER(Tabella28[[#This Row],[Cognome  ]])</f>
        <v>LOCONTE</v>
      </c>
      <c r="G126" s="21" t="str">
        <f>UPPER(Tabella28[[#This Row],[Nome  ]])</f>
        <v>PATRIZIO</v>
      </c>
    </row>
    <row r="127" spans="1:7" s="17" customFormat="1" ht="23.1" customHeight="1" x14ac:dyDescent="0.25">
      <c r="A127" s="18">
        <v>76</v>
      </c>
      <c r="B127" s="19" t="s">
        <v>250</v>
      </c>
      <c r="C127" s="19" t="s">
        <v>251</v>
      </c>
      <c r="D127" s="19" t="s">
        <v>36</v>
      </c>
      <c r="E127" s="20">
        <v>150</v>
      </c>
      <c r="F127" s="21" t="str">
        <f>UPPER(Tabella28[[#This Row],[Cognome  ]])</f>
        <v>LORENZINI</v>
      </c>
      <c r="G127" s="21" t="str">
        <f>UPPER(Tabella28[[#This Row],[Nome  ]])</f>
        <v>AMANDA</v>
      </c>
    </row>
    <row r="128" spans="1:7" s="17" customFormat="1" ht="23.1" customHeight="1" x14ac:dyDescent="0.25">
      <c r="A128" s="18">
        <v>77</v>
      </c>
      <c r="B128" s="19" t="s">
        <v>252</v>
      </c>
      <c r="C128" s="19" t="s">
        <v>160</v>
      </c>
      <c r="D128" s="19" t="s">
        <v>253</v>
      </c>
      <c r="E128" s="20">
        <v>90</v>
      </c>
      <c r="F128" s="21" t="str">
        <f>UPPER(Tabella28[[#This Row],[Cognome  ]])</f>
        <v>MAGLI</v>
      </c>
      <c r="G128" s="21" t="str">
        <f>UPPER(Tabella28[[#This Row],[Nome  ]])</f>
        <v>GLORIA</v>
      </c>
    </row>
    <row r="129" spans="1:7" s="17" customFormat="1" ht="23.1" customHeight="1" x14ac:dyDescent="0.25">
      <c r="A129" s="18">
        <v>78</v>
      </c>
      <c r="B129" s="19" t="s">
        <v>254</v>
      </c>
      <c r="C129" s="19" t="s">
        <v>255</v>
      </c>
      <c r="D129" s="19" t="s">
        <v>124</v>
      </c>
      <c r="E129" s="20">
        <v>150</v>
      </c>
      <c r="F129" s="21" t="str">
        <f>UPPER(Tabella28[[#This Row],[Cognome  ]])</f>
        <v>MALTESE</v>
      </c>
      <c r="G129" s="21" t="str">
        <f>UPPER(Tabella28[[#This Row],[Nome  ]])</f>
        <v>GRAZIELLA</v>
      </c>
    </row>
    <row r="130" spans="1:7" s="17" customFormat="1" ht="23.1" customHeight="1" x14ac:dyDescent="0.25">
      <c r="A130" s="18">
        <v>79</v>
      </c>
      <c r="B130" s="19" t="s">
        <v>256</v>
      </c>
      <c r="C130" s="19" t="s">
        <v>257</v>
      </c>
      <c r="D130" s="19" t="s">
        <v>237</v>
      </c>
      <c r="E130" s="20">
        <v>75</v>
      </c>
      <c r="F130" s="21" t="str">
        <f>UPPER(Tabella28[[#This Row],[Cognome  ]])</f>
        <v>MALVA</v>
      </c>
      <c r="G130" s="21" t="str">
        <f>UPPER(Tabella28[[#This Row],[Nome  ]])</f>
        <v>GIORGIA</v>
      </c>
    </row>
    <row r="131" spans="1:7" s="17" customFormat="1" ht="23.1" customHeight="1" x14ac:dyDescent="0.25">
      <c r="A131" s="18">
        <v>80</v>
      </c>
      <c r="B131" s="19" t="s">
        <v>258</v>
      </c>
      <c r="C131" s="19" t="s">
        <v>259</v>
      </c>
      <c r="D131" s="19" t="s">
        <v>59</v>
      </c>
      <c r="E131" s="20">
        <v>150</v>
      </c>
      <c r="F131" s="21" t="str">
        <f>UPPER(Tabella28[[#This Row],[Cognome  ]])</f>
        <v>MANDRELLI</v>
      </c>
      <c r="G131" s="21" t="str">
        <f>UPPER(Tabella28[[#This Row],[Nome  ]])</f>
        <v>MICHELE</v>
      </c>
    </row>
    <row r="132" spans="1:7" s="17" customFormat="1" ht="23.1" customHeight="1" x14ac:dyDescent="0.25">
      <c r="A132" s="18">
        <v>81</v>
      </c>
      <c r="B132" s="19" t="s">
        <v>260</v>
      </c>
      <c r="C132" s="19" t="s">
        <v>261</v>
      </c>
      <c r="D132" s="19" t="s">
        <v>21</v>
      </c>
      <c r="E132" s="20">
        <v>150</v>
      </c>
      <c r="F132" s="21" t="str">
        <f>UPPER(Tabella28[[#This Row],[Cognome  ]])</f>
        <v>MANEGGIA</v>
      </c>
      <c r="G132" s="21" t="str">
        <f>UPPER(Tabella28[[#This Row],[Nome  ]])</f>
        <v>ERICA</v>
      </c>
    </row>
    <row r="133" spans="1:7" s="17" customFormat="1" ht="23.1" customHeight="1" x14ac:dyDescent="0.25">
      <c r="A133" s="18">
        <v>82</v>
      </c>
      <c r="B133" s="19" t="s">
        <v>262</v>
      </c>
      <c r="C133" s="19" t="s">
        <v>14</v>
      </c>
      <c r="D133" s="19" t="s">
        <v>263</v>
      </c>
      <c r="E133" s="20">
        <v>150</v>
      </c>
      <c r="F133" s="21" t="str">
        <f>UPPER(Tabella28[[#This Row],[Cognome  ]])</f>
        <v>MANGONI</v>
      </c>
      <c r="G133" s="21" t="str">
        <f>UPPER(Tabella28[[#This Row],[Nome  ]])</f>
        <v>LAURA</v>
      </c>
    </row>
    <row r="134" spans="1:7" s="17" customFormat="1" ht="23.1" customHeight="1" x14ac:dyDescent="0.25">
      <c r="A134" s="18">
        <v>83</v>
      </c>
      <c r="B134" s="19" t="s">
        <v>262</v>
      </c>
      <c r="C134" s="19" t="s">
        <v>264</v>
      </c>
      <c r="D134" s="19" t="s">
        <v>24</v>
      </c>
      <c r="E134" s="20">
        <v>60</v>
      </c>
      <c r="F134" s="21" t="str">
        <f>UPPER(Tabella28[[#This Row],[Cognome  ]])</f>
        <v>MANGONI</v>
      </c>
      <c r="G134" s="21" t="str">
        <f>UPPER(Tabella28[[#This Row],[Nome  ]])</f>
        <v>SERENA</v>
      </c>
    </row>
    <row r="135" spans="1:7" s="17" customFormat="1" ht="23.1" customHeight="1" x14ac:dyDescent="0.25">
      <c r="A135" s="18">
        <v>84</v>
      </c>
      <c r="B135" s="19" t="s">
        <v>265</v>
      </c>
      <c r="C135" s="19" t="s">
        <v>105</v>
      </c>
      <c r="D135" s="19" t="s">
        <v>69</v>
      </c>
      <c r="E135" s="20">
        <v>75</v>
      </c>
      <c r="F135" s="21" t="str">
        <f>UPPER(Tabella28[[#This Row],[Cognome  ]])</f>
        <v>MARCUCCI</v>
      </c>
      <c r="G135" s="21" t="str">
        <f>UPPER(Tabella28[[#This Row],[Nome  ]])</f>
        <v>SARA</v>
      </c>
    </row>
    <row r="136" spans="1:7" s="17" customFormat="1" ht="23.1" customHeight="1" x14ac:dyDescent="0.25">
      <c r="A136" s="18">
        <v>85</v>
      </c>
      <c r="B136" s="19" t="s">
        <v>266</v>
      </c>
      <c r="C136" s="19" t="s">
        <v>267</v>
      </c>
      <c r="D136" s="19" t="s">
        <v>87</v>
      </c>
      <c r="E136" s="20">
        <v>150</v>
      </c>
      <c r="F136" s="21" t="str">
        <f>UPPER(Tabella28[[#This Row],[Cognome  ]])</f>
        <v>MARIONNI</v>
      </c>
      <c r="G136" s="21" t="str">
        <f>UPPER(Tabella28[[#This Row],[Nome  ]])</f>
        <v>ROBERTA</v>
      </c>
    </row>
    <row r="137" spans="1:7" s="17" customFormat="1" ht="23.1" customHeight="1" x14ac:dyDescent="0.25">
      <c r="A137" s="18">
        <v>86</v>
      </c>
      <c r="B137" s="19" t="s">
        <v>268</v>
      </c>
      <c r="C137" s="19" t="s">
        <v>269</v>
      </c>
      <c r="D137" s="19" t="s">
        <v>18</v>
      </c>
      <c r="E137" s="20">
        <v>150</v>
      </c>
      <c r="F137" s="21" t="str">
        <f>UPPER(Tabella28[[#This Row],[Cognome  ]])</f>
        <v>MARIOTTI</v>
      </c>
      <c r="G137" s="21" t="str">
        <f>UPPER(Tabella28[[#This Row],[Nome  ]])</f>
        <v>MONICA</v>
      </c>
    </row>
    <row r="138" spans="1:7" s="17" customFormat="1" ht="23.1" customHeight="1" x14ac:dyDescent="0.25">
      <c r="A138" s="18">
        <v>87</v>
      </c>
      <c r="B138" s="19" t="s">
        <v>270</v>
      </c>
      <c r="C138" s="19" t="s">
        <v>167</v>
      </c>
      <c r="D138" s="19" t="s">
        <v>149</v>
      </c>
      <c r="E138" s="20">
        <v>75</v>
      </c>
      <c r="F138" s="21" t="str">
        <f>UPPER(Tabella28[[#This Row],[Cognome  ]])</f>
        <v>MARTUCCI</v>
      </c>
      <c r="G138" s="21" t="str">
        <f>UPPER(Tabella28[[#This Row],[Nome  ]])</f>
        <v>FEDERICA</v>
      </c>
    </row>
    <row r="139" spans="1:7" s="17" customFormat="1" ht="23.1" customHeight="1" x14ac:dyDescent="0.25">
      <c r="A139" s="18">
        <v>88</v>
      </c>
      <c r="B139" s="19" t="s">
        <v>271</v>
      </c>
      <c r="C139" s="19" t="s">
        <v>151</v>
      </c>
      <c r="D139" s="19" t="s">
        <v>56</v>
      </c>
      <c r="E139" s="20">
        <v>150</v>
      </c>
      <c r="F139" s="21" t="str">
        <f>UPPER(Tabella28[[#This Row],[Cognome  ]])</f>
        <v>MATARAZZI</v>
      </c>
      <c r="G139" s="21" t="str">
        <f>UPPER(Tabella28[[#This Row],[Nome  ]])</f>
        <v>VALENTINA</v>
      </c>
    </row>
    <row r="140" spans="1:7" s="17" customFormat="1" ht="23.1" customHeight="1" x14ac:dyDescent="0.25">
      <c r="A140" s="18">
        <v>89</v>
      </c>
      <c r="B140" s="19" t="s">
        <v>272</v>
      </c>
      <c r="C140" s="19" t="s">
        <v>273</v>
      </c>
      <c r="D140" s="19" t="s">
        <v>56</v>
      </c>
      <c r="E140" s="20">
        <v>150</v>
      </c>
      <c r="F140" s="21" t="str">
        <f>UPPER(Tabella28[[#This Row],[Cognome  ]])</f>
        <v>MATTONI</v>
      </c>
      <c r="G140" s="21" t="str">
        <f>UPPER(Tabella28[[#This Row],[Nome  ]])</f>
        <v>LUCREZIA</v>
      </c>
    </row>
    <row r="141" spans="1:7" s="17" customFormat="1" ht="23.1" customHeight="1" x14ac:dyDescent="0.25">
      <c r="A141" s="18">
        <v>90</v>
      </c>
      <c r="B141" s="19" t="s">
        <v>274</v>
      </c>
      <c r="C141" s="19" t="s">
        <v>151</v>
      </c>
      <c r="D141" s="19" t="s">
        <v>69</v>
      </c>
      <c r="E141" s="20">
        <v>150</v>
      </c>
      <c r="F141" s="21" t="str">
        <f>UPPER(Tabella28[[#This Row],[Cognome  ]])</f>
        <v>MELANI</v>
      </c>
      <c r="G141" s="21" t="str">
        <f>UPPER(Tabella28[[#This Row],[Nome  ]])</f>
        <v>VALENTINA</v>
      </c>
    </row>
    <row r="142" spans="1:7" s="17" customFormat="1" ht="23.1" customHeight="1" x14ac:dyDescent="0.25">
      <c r="A142" s="18">
        <v>91</v>
      </c>
      <c r="B142" s="19" t="s">
        <v>275</v>
      </c>
      <c r="C142" s="19" t="s">
        <v>276</v>
      </c>
      <c r="D142" s="19" t="s">
        <v>116</v>
      </c>
      <c r="E142" s="20">
        <v>150</v>
      </c>
      <c r="F142" s="21" t="str">
        <f>UPPER(Tabella28[[#This Row],[Cognome  ]])</f>
        <v>MELI</v>
      </c>
      <c r="G142" s="21" t="str">
        <f>UPPER(Tabella28[[#This Row],[Nome  ]])</f>
        <v>GIANMARIA</v>
      </c>
    </row>
    <row r="143" spans="1:7" s="17" customFormat="1" ht="23.1" customHeight="1" x14ac:dyDescent="0.25">
      <c r="A143" s="18">
        <v>92</v>
      </c>
      <c r="B143" s="19" t="s">
        <v>277</v>
      </c>
      <c r="C143" s="19" t="s">
        <v>278</v>
      </c>
      <c r="D143" s="19" t="s">
        <v>24</v>
      </c>
      <c r="E143" s="20">
        <v>100</v>
      </c>
      <c r="F143" s="21" t="str">
        <f>UPPER(Tabella28[[#This Row],[Cognome  ]])</f>
        <v>MENGONI</v>
      </c>
      <c r="G143" s="21" t="str">
        <f>UPPER(Tabella28[[#This Row],[Nome  ]])</f>
        <v>LINDA</v>
      </c>
    </row>
    <row r="144" spans="1:7" s="17" customFormat="1" ht="23.1" customHeight="1" x14ac:dyDescent="0.25">
      <c r="A144" s="18">
        <v>93</v>
      </c>
      <c r="B144" s="19" t="s">
        <v>279</v>
      </c>
      <c r="C144" s="19" t="s">
        <v>86</v>
      </c>
      <c r="D144" s="19" t="s">
        <v>15</v>
      </c>
      <c r="E144" s="20">
        <v>150</v>
      </c>
      <c r="F144" s="21" t="str">
        <f>UPPER(Tabella28[[#This Row],[Cognome  ]])</f>
        <v>MENICONCINI</v>
      </c>
      <c r="G144" s="21" t="str">
        <f>UPPER(Tabella28[[#This Row],[Nome  ]])</f>
        <v>RITA</v>
      </c>
    </row>
    <row r="145" spans="1:7" s="17" customFormat="1" ht="23.1" customHeight="1" x14ac:dyDescent="0.25">
      <c r="A145" s="18">
        <v>94</v>
      </c>
      <c r="B145" s="19" t="s">
        <v>280</v>
      </c>
      <c r="C145" s="19" t="s">
        <v>281</v>
      </c>
      <c r="D145" s="19" t="s">
        <v>153</v>
      </c>
      <c r="E145" s="20">
        <v>150</v>
      </c>
      <c r="F145" s="21" t="str">
        <f>UPPER(Tabella28[[#This Row],[Cognome  ]])</f>
        <v>MERLETTI</v>
      </c>
      <c r="G145" s="21" t="str">
        <f>UPPER(Tabella28[[#This Row],[Nome  ]])</f>
        <v>RAFFAELLA</v>
      </c>
    </row>
    <row r="146" spans="1:7" s="17" customFormat="1" ht="23.1" customHeight="1" x14ac:dyDescent="0.25">
      <c r="A146" s="18">
        <v>95</v>
      </c>
      <c r="B146" s="19" t="s">
        <v>282</v>
      </c>
      <c r="C146" s="19" t="s">
        <v>78</v>
      </c>
      <c r="D146" s="19" t="s">
        <v>283</v>
      </c>
      <c r="E146" s="20">
        <v>112</v>
      </c>
      <c r="F146" s="21" t="str">
        <f>UPPER(Tabella28[[#This Row],[Cognome  ]])</f>
        <v>MERLINI</v>
      </c>
      <c r="G146" s="21" t="str">
        <f>UPPER(Tabella28[[#This Row],[Nome  ]])</f>
        <v>CHIARA</v>
      </c>
    </row>
    <row r="147" spans="1:7" s="17" customFormat="1" ht="23.1" customHeight="1" x14ac:dyDescent="0.25">
      <c r="A147" s="18">
        <v>96</v>
      </c>
      <c r="B147" s="19" t="s">
        <v>284</v>
      </c>
      <c r="C147" s="19" t="s">
        <v>285</v>
      </c>
      <c r="D147" s="19" t="s">
        <v>93</v>
      </c>
      <c r="E147" s="20">
        <v>50</v>
      </c>
      <c r="F147" s="21" t="str">
        <f>UPPER(Tabella28[[#This Row],[Cognome  ]])</f>
        <v>MINCIARONI</v>
      </c>
      <c r="G147" s="21" t="str">
        <f>UPPER(Tabella28[[#This Row],[Nome  ]])</f>
        <v>CECILIA</v>
      </c>
    </row>
    <row r="148" spans="1:7" s="17" customFormat="1" ht="23.1" customHeight="1" x14ac:dyDescent="0.25">
      <c r="A148" s="18">
        <v>97</v>
      </c>
      <c r="B148" s="19" t="s">
        <v>75</v>
      </c>
      <c r="C148" s="19" t="s">
        <v>100</v>
      </c>
      <c r="D148" s="19" t="s">
        <v>53</v>
      </c>
      <c r="E148" s="20">
        <v>75</v>
      </c>
      <c r="F148" s="21" t="str">
        <f>UPPER(Tabella28[[#This Row],[Cognome  ]])</f>
        <v>MINELLI</v>
      </c>
      <c r="G148" s="21" t="str">
        <f>UPPER(Tabella28[[#This Row],[Nome  ]])</f>
        <v>MARTINA</v>
      </c>
    </row>
    <row r="149" spans="1:7" s="17" customFormat="1" ht="23.1" customHeight="1" x14ac:dyDescent="0.25">
      <c r="A149" s="18">
        <v>98</v>
      </c>
      <c r="B149" s="19" t="s">
        <v>286</v>
      </c>
      <c r="C149" s="19" t="s">
        <v>119</v>
      </c>
      <c r="D149" s="19" t="s">
        <v>53</v>
      </c>
      <c r="E149" s="20">
        <v>40</v>
      </c>
      <c r="F149" s="21" t="str">
        <f>UPPER(Tabella28[[#This Row],[Cognome  ]])</f>
        <v>MIZZA</v>
      </c>
      <c r="G149" s="21" t="str">
        <f>UPPER(Tabella28[[#This Row],[Nome  ]])</f>
        <v>KATIA</v>
      </c>
    </row>
    <row r="150" spans="1:7" s="17" customFormat="1" ht="23.1" customHeight="1" x14ac:dyDescent="0.25">
      <c r="A150" s="18">
        <v>99</v>
      </c>
      <c r="B150" s="19" t="s">
        <v>287</v>
      </c>
      <c r="C150" s="19" t="s">
        <v>288</v>
      </c>
      <c r="D150" s="19" t="s">
        <v>137</v>
      </c>
      <c r="E150" s="20">
        <v>150</v>
      </c>
      <c r="F150" s="21" t="str">
        <f>UPPER(Tabella28[[#This Row],[Cognome  ]])</f>
        <v>MODICA</v>
      </c>
      <c r="G150" s="21" t="str">
        <f>UPPER(Tabella28[[#This Row],[Nome  ]])</f>
        <v>MARIATERESA</v>
      </c>
    </row>
    <row r="151" spans="1:7" s="17" customFormat="1" ht="23.1" customHeight="1" x14ac:dyDescent="0.25">
      <c r="A151" s="18">
        <v>100</v>
      </c>
      <c r="B151" s="19" t="s">
        <v>289</v>
      </c>
      <c r="C151" s="19" t="s">
        <v>214</v>
      </c>
      <c r="D151" s="19" t="s">
        <v>263</v>
      </c>
      <c r="E151" s="20">
        <v>150</v>
      </c>
      <c r="F151" s="21" t="str">
        <f>UPPER(Tabella28[[#This Row],[Cognome  ]])</f>
        <v>MONTESI</v>
      </c>
      <c r="G151" s="21" t="str">
        <f>UPPER(Tabella28[[#This Row],[Nome  ]])</f>
        <v>FRANCESCO</v>
      </c>
    </row>
    <row r="152" spans="1:7" s="17" customFormat="1" ht="23.1" customHeight="1" x14ac:dyDescent="0.25">
      <c r="A152" s="18">
        <v>101</v>
      </c>
      <c r="B152" s="19" t="s">
        <v>290</v>
      </c>
      <c r="C152" s="19" t="s">
        <v>41</v>
      </c>
      <c r="D152" s="19" t="s">
        <v>130</v>
      </c>
      <c r="E152" s="20">
        <v>150</v>
      </c>
      <c r="F152" s="21" t="str">
        <f>UPPER(Tabella28[[#This Row],[Cognome  ]])</f>
        <v>MOSCETTI</v>
      </c>
      <c r="G152" s="21" t="str">
        <f>UPPER(Tabella28[[#This Row],[Nome  ]])</f>
        <v>FRANCESCA</v>
      </c>
    </row>
    <row r="153" spans="1:7" s="17" customFormat="1" ht="23.1" customHeight="1" x14ac:dyDescent="0.25">
      <c r="A153" s="18">
        <v>102</v>
      </c>
      <c r="B153" s="19" t="s">
        <v>291</v>
      </c>
      <c r="C153" s="19" t="s">
        <v>119</v>
      </c>
      <c r="D153" s="19" t="s">
        <v>27</v>
      </c>
      <c r="E153" s="20">
        <v>150</v>
      </c>
      <c r="F153" s="21" t="str">
        <f>UPPER(Tabella28[[#This Row],[Cognome  ]])</f>
        <v>NAPPI</v>
      </c>
      <c r="G153" s="21" t="str">
        <f>UPPER(Tabella28[[#This Row],[Nome  ]])</f>
        <v>KATIA</v>
      </c>
    </row>
    <row r="154" spans="1:7" s="17" customFormat="1" ht="23.1" customHeight="1" x14ac:dyDescent="0.25">
      <c r="A154" s="18">
        <v>103</v>
      </c>
      <c r="B154" s="19" t="s">
        <v>292</v>
      </c>
      <c r="C154" s="19" t="s">
        <v>267</v>
      </c>
      <c r="D154" s="19" t="s">
        <v>293</v>
      </c>
      <c r="E154" s="20">
        <v>75</v>
      </c>
      <c r="F154" s="21" t="str">
        <f>UPPER(Tabella28[[#This Row],[Cognome  ]])</f>
        <v>NEBULONE</v>
      </c>
      <c r="G154" s="21" t="str">
        <f>UPPER(Tabella28[[#This Row],[Nome  ]])</f>
        <v>ROBERTA</v>
      </c>
    </row>
    <row r="155" spans="1:7" s="17" customFormat="1" ht="23.1" customHeight="1" x14ac:dyDescent="0.25">
      <c r="A155" s="18">
        <v>104</v>
      </c>
      <c r="B155" s="19" t="s">
        <v>294</v>
      </c>
      <c r="C155" s="19" t="s">
        <v>295</v>
      </c>
      <c r="D155" s="19" t="s">
        <v>296</v>
      </c>
      <c r="E155" s="20">
        <v>150</v>
      </c>
      <c r="F155" s="21" t="str">
        <f>UPPER(Tabella28[[#This Row],[Cognome  ]])</f>
        <v>NICOSIA</v>
      </c>
      <c r="G155" s="21" t="str">
        <f>UPPER(Tabella28[[#This Row],[Nome  ]])</f>
        <v>PAOLO</v>
      </c>
    </row>
    <row r="156" spans="1:7" s="17" customFormat="1" ht="23.1" customHeight="1" x14ac:dyDescent="0.25">
      <c r="A156" s="18">
        <v>105</v>
      </c>
      <c r="B156" s="19" t="s">
        <v>297</v>
      </c>
      <c r="C156" s="19" t="s">
        <v>61</v>
      </c>
      <c r="D156" s="19" t="s">
        <v>47</v>
      </c>
      <c r="E156" s="20">
        <v>150</v>
      </c>
      <c r="F156" s="21" t="str">
        <f>UPPER(Tabella28[[#This Row],[Cognome  ]])</f>
        <v>ORETO</v>
      </c>
      <c r="G156" s="21" t="str">
        <f>UPPER(Tabella28[[#This Row],[Nome  ]])</f>
        <v>BARBARA</v>
      </c>
    </row>
    <row r="157" spans="1:7" s="17" customFormat="1" ht="23.1" customHeight="1" x14ac:dyDescent="0.25">
      <c r="A157" s="18">
        <v>106</v>
      </c>
      <c r="B157" s="19" t="s">
        <v>298</v>
      </c>
      <c r="C157" s="19" t="s">
        <v>136</v>
      </c>
      <c r="D157" s="19" t="s">
        <v>299</v>
      </c>
      <c r="E157" s="20">
        <v>150</v>
      </c>
      <c r="F157" s="21" t="str">
        <f>UPPER(Tabella28[[#This Row],[Cognome  ]])</f>
        <v>PALMINI</v>
      </c>
      <c r="G157" s="21" t="str">
        <f>UPPER(Tabella28[[#This Row],[Nome  ]])</f>
        <v>PAOLA</v>
      </c>
    </row>
    <row r="158" spans="1:7" s="17" customFormat="1" ht="23.1" customHeight="1" x14ac:dyDescent="0.25">
      <c r="A158" s="18">
        <v>107</v>
      </c>
      <c r="B158" s="19" t="s">
        <v>300</v>
      </c>
      <c r="C158" s="19" t="s">
        <v>71</v>
      </c>
      <c r="D158" s="19" t="s">
        <v>153</v>
      </c>
      <c r="E158" s="20">
        <v>150</v>
      </c>
      <c r="F158" s="21" t="str">
        <f>UPPER(Tabella28[[#This Row],[Cognome  ]])</f>
        <v>PALOMBA</v>
      </c>
      <c r="G158" s="21" t="str">
        <f>UPPER(Tabella28[[#This Row],[Nome  ]])</f>
        <v>CLAUDIA</v>
      </c>
    </row>
    <row r="159" spans="1:7" s="17" customFormat="1" ht="23.1" customHeight="1" x14ac:dyDescent="0.25">
      <c r="A159" s="18">
        <v>108</v>
      </c>
      <c r="B159" s="19" t="s">
        <v>301</v>
      </c>
      <c r="C159" s="19" t="s">
        <v>302</v>
      </c>
      <c r="D159" s="19" t="s">
        <v>108</v>
      </c>
      <c r="E159" s="20">
        <v>150</v>
      </c>
      <c r="F159" s="21" t="str">
        <f>UPPER(Tabella28[[#This Row],[Cognome  ]])</f>
        <v>PANA</v>
      </c>
      <c r="G159" s="21" t="str">
        <f>UPPER(Tabella28[[#This Row],[Nome  ]])</f>
        <v>SIMONA MARIANA</v>
      </c>
    </row>
    <row r="160" spans="1:7" s="17" customFormat="1" ht="23.1" customHeight="1" x14ac:dyDescent="0.25">
      <c r="A160" s="18">
        <v>109</v>
      </c>
      <c r="B160" s="19" t="s">
        <v>303</v>
      </c>
      <c r="C160" s="19" t="s">
        <v>304</v>
      </c>
      <c r="D160" s="19" t="s">
        <v>296</v>
      </c>
      <c r="E160" s="20">
        <v>150</v>
      </c>
      <c r="F160" s="21" t="str">
        <f>UPPER(Tabella28[[#This Row],[Cognome  ]])</f>
        <v>PANARELLA</v>
      </c>
      <c r="G160" s="21" t="str">
        <f>UPPER(Tabella28[[#This Row],[Nome  ]])</f>
        <v>ASSUNTA</v>
      </c>
    </row>
    <row r="161" spans="1:7" s="17" customFormat="1" ht="23.1" customHeight="1" x14ac:dyDescent="0.25">
      <c r="A161" s="18">
        <v>110</v>
      </c>
      <c r="B161" s="19" t="s">
        <v>94</v>
      </c>
      <c r="C161" s="19" t="s">
        <v>305</v>
      </c>
      <c r="D161" s="19" t="s">
        <v>165</v>
      </c>
      <c r="E161" s="20">
        <v>75</v>
      </c>
      <c r="F161" s="21" t="str">
        <f>UPPER(Tabella28[[#This Row],[Cognome  ]])</f>
        <v>PARADISI</v>
      </c>
      <c r="G161" s="21" t="str">
        <f>UPPER(Tabella28[[#This Row],[Nome  ]])</f>
        <v>NATASCIA</v>
      </c>
    </row>
    <row r="162" spans="1:7" s="17" customFormat="1" ht="23.1" customHeight="1" x14ac:dyDescent="0.25">
      <c r="A162" s="18">
        <v>111</v>
      </c>
      <c r="B162" s="19" t="s">
        <v>306</v>
      </c>
      <c r="C162" s="19" t="s">
        <v>307</v>
      </c>
      <c r="D162" s="19" t="s">
        <v>153</v>
      </c>
      <c r="E162" s="20">
        <v>150</v>
      </c>
      <c r="F162" s="21" t="str">
        <f>UPPER(Tabella28[[#This Row],[Cognome  ]])</f>
        <v>PASCALI</v>
      </c>
      <c r="G162" s="21" t="str">
        <f>UPPER(Tabella28[[#This Row],[Nome  ]])</f>
        <v>MICHELLE</v>
      </c>
    </row>
    <row r="163" spans="1:7" s="17" customFormat="1" ht="23.1" customHeight="1" x14ac:dyDescent="0.25">
      <c r="A163" s="18">
        <v>112</v>
      </c>
      <c r="B163" s="19" t="s">
        <v>308</v>
      </c>
      <c r="C163" s="19" t="s">
        <v>309</v>
      </c>
      <c r="D163" s="19" t="s">
        <v>310</v>
      </c>
      <c r="E163" s="20">
        <v>50</v>
      </c>
      <c r="F163" s="21" t="str">
        <f>UPPER(Tabella28[[#This Row],[Cognome  ]])</f>
        <v>PASCOLINI</v>
      </c>
      <c r="G163" s="21" t="str">
        <f>UPPER(Tabella28[[#This Row],[Nome  ]])</f>
        <v>ANASTASIA</v>
      </c>
    </row>
    <row r="164" spans="1:7" s="17" customFormat="1" ht="23.1" customHeight="1" x14ac:dyDescent="0.25">
      <c r="A164" s="18">
        <v>113</v>
      </c>
      <c r="B164" s="19" t="s">
        <v>308</v>
      </c>
      <c r="C164" s="19" t="s">
        <v>61</v>
      </c>
      <c r="D164" s="19" t="s">
        <v>108</v>
      </c>
      <c r="E164" s="20">
        <v>150</v>
      </c>
      <c r="F164" s="21" t="str">
        <f>UPPER(Tabella28[[#This Row],[Cognome  ]])</f>
        <v>PASCOLINI</v>
      </c>
      <c r="G164" s="21" t="str">
        <f>UPPER(Tabella28[[#This Row],[Nome  ]])</f>
        <v>BARBARA</v>
      </c>
    </row>
    <row r="165" spans="1:7" s="17" customFormat="1" ht="23.1" customHeight="1" x14ac:dyDescent="0.25">
      <c r="A165" s="18">
        <v>114</v>
      </c>
      <c r="B165" s="19" t="s">
        <v>311</v>
      </c>
      <c r="C165" s="19" t="s">
        <v>312</v>
      </c>
      <c r="D165" s="19" t="s">
        <v>116</v>
      </c>
      <c r="E165" s="20">
        <v>150</v>
      </c>
      <c r="F165" s="21" t="str">
        <f>UPPER(Tabella28[[#This Row],[Cognome  ]])</f>
        <v>PASQUALE</v>
      </c>
      <c r="G165" s="21" t="str">
        <f>UPPER(Tabella28[[#This Row],[Nome  ]])</f>
        <v>ENZA</v>
      </c>
    </row>
    <row r="166" spans="1:7" s="17" customFormat="1" ht="23.1" customHeight="1" x14ac:dyDescent="0.25">
      <c r="A166" s="18">
        <v>115</v>
      </c>
      <c r="B166" s="19" t="s">
        <v>313</v>
      </c>
      <c r="C166" s="19" t="s">
        <v>17</v>
      </c>
      <c r="D166" s="19" t="s">
        <v>263</v>
      </c>
      <c r="E166" s="20">
        <v>150</v>
      </c>
      <c r="F166" s="21" t="str">
        <f>UPPER(Tabella28[[#This Row],[Cognome  ]])</f>
        <v>PASSACANTANDO</v>
      </c>
      <c r="G166" s="21" t="str">
        <f>UPPER(Tabella28[[#This Row],[Nome  ]])</f>
        <v>ALESSANDRA</v>
      </c>
    </row>
    <row r="167" spans="1:7" s="17" customFormat="1" ht="23.1" customHeight="1" x14ac:dyDescent="0.25">
      <c r="A167" s="18">
        <v>116</v>
      </c>
      <c r="B167" s="19" t="s">
        <v>314</v>
      </c>
      <c r="C167" s="19" t="s">
        <v>315</v>
      </c>
      <c r="D167" s="19" t="s">
        <v>316</v>
      </c>
      <c r="E167" s="20">
        <v>150</v>
      </c>
      <c r="F167" s="21" t="str">
        <f>UPPER(Tabella28[[#This Row],[Cognome  ]])</f>
        <v>PASTORI</v>
      </c>
      <c r="G167" s="21" t="str">
        <f>UPPER(Tabella28[[#This Row],[Nome  ]])</f>
        <v>GIADA</v>
      </c>
    </row>
    <row r="168" spans="1:7" s="17" customFormat="1" ht="23.1" customHeight="1" x14ac:dyDescent="0.25">
      <c r="A168" s="18">
        <v>117</v>
      </c>
      <c r="B168" s="19" t="s">
        <v>317</v>
      </c>
      <c r="C168" s="19" t="s">
        <v>78</v>
      </c>
      <c r="D168" s="19" t="s">
        <v>149</v>
      </c>
      <c r="E168" s="20">
        <v>150</v>
      </c>
      <c r="F168" s="21" t="str">
        <f>UPPER(Tabella28[[#This Row],[Cognome  ]])</f>
        <v>PAUSELLI</v>
      </c>
      <c r="G168" s="21" t="str">
        <f>UPPER(Tabella28[[#This Row],[Nome  ]])</f>
        <v>CHIARA</v>
      </c>
    </row>
    <row r="169" spans="1:7" s="17" customFormat="1" ht="23.1" customHeight="1" x14ac:dyDescent="0.25">
      <c r="A169" s="18">
        <v>118</v>
      </c>
      <c r="B169" s="19" t="s">
        <v>318</v>
      </c>
      <c r="C169" s="19" t="s">
        <v>319</v>
      </c>
      <c r="D169" s="19" t="s">
        <v>263</v>
      </c>
      <c r="E169" s="20">
        <v>150</v>
      </c>
      <c r="F169" s="21" t="str">
        <f>UPPER(Tabella28[[#This Row],[Cognome  ]])</f>
        <v>PECORA</v>
      </c>
      <c r="G169" s="21" t="str">
        <f>UPPER(Tabella28[[#This Row],[Nome  ]])</f>
        <v>LAURETTA</v>
      </c>
    </row>
    <row r="170" spans="1:7" s="17" customFormat="1" ht="23.1" customHeight="1" x14ac:dyDescent="0.25">
      <c r="A170" s="18">
        <v>119</v>
      </c>
      <c r="B170" s="19" t="s">
        <v>320</v>
      </c>
      <c r="C170" s="19" t="s">
        <v>321</v>
      </c>
      <c r="D170" s="19" t="s">
        <v>216</v>
      </c>
      <c r="E170" s="20">
        <v>150</v>
      </c>
      <c r="F170" s="21" t="str">
        <f>UPPER(Tabella28[[#This Row],[Cognome  ]])</f>
        <v>PEDINI</v>
      </c>
      <c r="G170" s="21" t="str">
        <f>UPPER(Tabella28[[#This Row],[Nome  ]])</f>
        <v>CATERINA</v>
      </c>
    </row>
    <row r="171" spans="1:7" s="17" customFormat="1" ht="23.1" customHeight="1" x14ac:dyDescent="0.25">
      <c r="A171" s="18">
        <v>120</v>
      </c>
      <c r="B171" s="19" t="s">
        <v>322</v>
      </c>
      <c r="C171" s="19" t="s">
        <v>323</v>
      </c>
      <c r="D171" s="19" t="s">
        <v>225</v>
      </c>
      <c r="E171" s="20">
        <v>150</v>
      </c>
      <c r="F171" s="21" t="str">
        <f>UPPER(Tabella28[[#This Row],[Cognome  ]])</f>
        <v>PELUCCA</v>
      </c>
      <c r="G171" s="21" t="str">
        <f>UPPER(Tabella28[[#This Row],[Nome  ]])</f>
        <v>AMAIA</v>
      </c>
    </row>
    <row r="172" spans="1:7" s="17" customFormat="1" ht="23.1" customHeight="1" x14ac:dyDescent="0.25">
      <c r="A172" s="18">
        <v>121</v>
      </c>
      <c r="B172" s="19" t="s">
        <v>324</v>
      </c>
      <c r="C172" s="19" t="s">
        <v>325</v>
      </c>
      <c r="D172" s="19" t="s">
        <v>263</v>
      </c>
      <c r="E172" s="20">
        <v>150</v>
      </c>
      <c r="F172" s="21" t="str">
        <f>UPPER(Tabella28[[#This Row],[Cognome  ]])</f>
        <v>PENDINO</v>
      </c>
      <c r="G172" s="21" t="str">
        <f>UPPER(Tabella28[[#This Row],[Nome  ]])</f>
        <v>MANUELE MARIA</v>
      </c>
    </row>
    <row r="173" spans="1:7" s="17" customFormat="1" ht="23.1" customHeight="1" x14ac:dyDescent="0.25">
      <c r="A173" s="18">
        <v>122</v>
      </c>
      <c r="B173" s="19" t="s">
        <v>326</v>
      </c>
      <c r="C173" s="19" t="s">
        <v>327</v>
      </c>
      <c r="D173" s="19" t="s">
        <v>33</v>
      </c>
      <c r="E173" s="20">
        <v>150</v>
      </c>
      <c r="F173" s="21" t="str">
        <f>UPPER(Tabella28[[#This Row],[Cognome  ]])</f>
        <v>PICCIOLONI</v>
      </c>
      <c r="G173" s="21" t="str">
        <f>UPPER(Tabella28[[#This Row],[Nome  ]])</f>
        <v>LETIZIA</v>
      </c>
    </row>
    <row r="174" spans="1:7" s="17" customFormat="1" ht="23.1" customHeight="1" x14ac:dyDescent="0.25">
      <c r="A174" s="18">
        <v>123</v>
      </c>
      <c r="B174" s="19" t="s">
        <v>328</v>
      </c>
      <c r="C174" s="19" t="s">
        <v>35</v>
      </c>
      <c r="D174" s="19" t="s">
        <v>137</v>
      </c>
      <c r="E174" s="20">
        <v>150</v>
      </c>
      <c r="F174" s="21" t="str">
        <f>UPPER(Tabella28[[#This Row],[Cognome  ]])</f>
        <v>PIERELLI</v>
      </c>
      <c r="G174" s="21" t="str">
        <f>UPPER(Tabella28[[#This Row],[Nome  ]])</f>
        <v>STEFANIA</v>
      </c>
    </row>
    <row r="175" spans="1:7" s="17" customFormat="1" ht="23.1" customHeight="1" x14ac:dyDescent="0.25">
      <c r="A175" s="18">
        <v>124</v>
      </c>
      <c r="B175" s="19" t="s">
        <v>329</v>
      </c>
      <c r="C175" s="19" t="s">
        <v>14</v>
      </c>
      <c r="D175" s="19" t="s">
        <v>216</v>
      </c>
      <c r="E175" s="20">
        <v>150</v>
      </c>
      <c r="F175" s="21" t="str">
        <f>UPPER(Tabella28[[#This Row],[Cognome  ]])</f>
        <v>PIEROTTI</v>
      </c>
      <c r="G175" s="21" t="str">
        <f>UPPER(Tabella28[[#This Row],[Nome  ]])</f>
        <v>LAURA</v>
      </c>
    </row>
    <row r="176" spans="1:7" s="17" customFormat="1" ht="23.1" customHeight="1" x14ac:dyDescent="0.25">
      <c r="A176" s="18">
        <v>125</v>
      </c>
      <c r="B176" s="19" t="s">
        <v>330</v>
      </c>
      <c r="C176" s="19" t="s">
        <v>177</v>
      </c>
      <c r="D176" s="19" t="s">
        <v>18</v>
      </c>
      <c r="E176" s="20">
        <v>150</v>
      </c>
      <c r="F176" s="21" t="str">
        <f>UPPER(Tabella28[[#This Row],[Cognome  ]])</f>
        <v>PITARCHINI</v>
      </c>
      <c r="G176" s="21" t="str">
        <f>UPPER(Tabella28[[#This Row],[Nome  ]])</f>
        <v>MARIA</v>
      </c>
    </row>
    <row r="177" spans="1:7" s="17" customFormat="1" ht="23.1" customHeight="1" x14ac:dyDescent="0.25">
      <c r="A177" s="18">
        <v>126</v>
      </c>
      <c r="B177" s="19" t="s">
        <v>331</v>
      </c>
      <c r="C177" s="19" t="s">
        <v>332</v>
      </c>
      <c r="D177" s="19" t="s">
        <v>53</v>
      </c>
      <c r="E177" s="20">
        <v>150</v>
      </c>
      <c r="F177" s="21" t="str">
        <f>UPPER(Tabella28[[#This Row],[Cognome  ]])</f>
        <v>PORROZZI</v>
      </c>
      <c r="G177" s="21" t="str">
        <f>UPPER(Tabella28[[#This Row],[Nome  ]])</f>
        <v>BEATRICE</v>
      </c>
    </row>
    <row r="178" spans="1:7" s="17" customFormat="1" ht="23.1" customHeight="1" x14ac:dyDescent="0.25">
      <c r="A178" s="18">
        <v>127</v>
      </c>
      <c r="B178" s="19" t="s">
        <v>333</v>
      </c>
      <c r="C178" s="19" t="s">
        <v>267</v>
      </c>
      <c r="D178" s="19" t="s">
        <v>30</v>
      </c>
      <c r="E178" s="20">
        <v>150</v>
      </c>
      <c r="F178" s="21" t="str">
        <f>UPPER(Tabella28[[#This Row],[Cognome  ]])</f>
        <v>PORZI</v>
      </c>
      <c r="G178" s="21" t="str">
        <f>UPPER(Tabella28[[#This Row],[Nome  ]])</f>
        <v>ROBERTA</v>
      </c>
    </row>
    <row r="179" spans="1:7" s="17" customFormat="1" ht="23.1" customHeight="1" x14ac:dyDescent="0.25">
      <c r="A179" s="18">
        <v>128</v>
      </c>
      <c r="B179" s="19" t="s">
        <v>334</v>
      </c>
      <c r="C179" s="19" t="s">
        <v>105</v>
      </c>
      <c r="D179" s="19" t="s">
        <v>335</v>
      </c>
      <c r="E179" s="20">
        <v>125</v>
      </c>
      <c r="F179" s="21" t="str">
        <f>UPPER(Tabella28[[#This Row],[Cognome  ]])</f>
        <v>PRINCIPI</v>
      </c>
      <c r="G179" s="21" t="str">
        <f>UPPER(Tabella28[[#This Row],[Nome  ]])</f>
        <v>SARA</v>
      </c>
    </row>
    <row r="180" spans="1:7" s="17" customFormat="1" ht="23.1" customHeight="1" x14ac:dyDescent="0.25">
      <c r="A180" s="18">
        <v>129</v>
      </c>
      <c r="B180" s="19" t="s">
        <v>336</v>
      </c>
      <c r="C180" s="19" t="s">
        <v>14</v>
      </c>
      <c r="D180" s="19" t="s">
        <v>156</v>
      </c>
      <c r="E180" s="20">
        <v>100</v>
      </c>
      <c r="F180" s="21" t="str">
        <f>UPPER(Tabella28[[#This Row],[Cognome  ]])</f>
        <v xml:space="preserve">PUGNITOPO </v>
      </c>
      <c r="G180" s="21" t="str">
        <f>UPPER(Tabella28[[#This Row],[Nome  ]])</f>
        <v>LAURA</v>
      </c>
    </row>
    <row r="181" spans="1:7" s="17" customFormat="1" ht="23.1" customHeight="1" x14ac:dyDescent="0.25">
      <c r="A181" s="18">
        <v>130</v>
      </c>
      <c r="B181" s="19" t="s">
        <v>337</v>
      </c>
      <c r="C181" s="19" t="s">
        <v>338</v>
      </c>
      <c r="D181" s="19" t="s">
        <v>59</v>
      </c>
      <c r="E181" s="20">
        <v>75</v>
      </c>
      <c r="F181" s="21" t="str">
        <f>UPPER(Tabella28[[#This Row],[Cognome  ]])</f>
        <v>RENZETTI</v>
      </c>
      <c r="G181" s="21" t="str">
        <f>UPPER(Tabella28[[#This Row],[Nome  ]])</f>
        <v>ALICE</v>
      </c>
    </row>
    <row r="182" spans="1:7" s="17" customFormat="1" ht="23.1" customHeight="1" x14ac:dyDescent="0.25">
      <c r="A182" s="18">
        <v>131</v>
      </c>
      <c r="B182" s="19" t="s">
        <v>339</v>
      </c>
      <c r="C182" s="19" t="s">
        <v>340</v>
      </c>
      <c r="D182" s="19" t="s">
        <v>93</v>
      </c>
      <c r="E182" s="20">
        <v>150</v>
      </c>
      <c r="F182" s="21" t="str">
        <f>UPPER(Tabella28[[#This Row],[Cognome  ]])</f>
        <v>RIVELLI</v>
      </c>
      <c r="G182" s="21" t="str">
        <f>UPPER(Tabella28[[#This Row],[Nome  ]])</f>
        <v>FABIANA</v>
      </c>
    </row>
    <row r="183" spans="1:7" s="17" customFormat="1" ht="23.1" customHeight="1" x14ac:dyDescent="0.25">
      <c r="A183" s="18">
        <v>132</v>
      </c>
      <c r="B183" s="19" t="s">
        <v>341</v>
      </c>
      <c r="C183" s="19" t="s">
        <v>95</v>
      </c>
      <c r="D183" s="19" t="s">
        <v>24</v>
      </c>
      <c r="E183" s="20">
        <v>75</v>
      </c>
      <c r="F183" s="21" t="str">
        <f>UPPER(Tabella28[[#This Row],[Cognome  ]])</f>
        <v>ROSSI</v>
      </c>
      <c r="G183" s="21" t="str">
        <f>UPPER(Tabella28[[#This Row],[Nome  ]])</f>
        <v>SILVIA</v>
      </c>
    </row>
    <row r="184" spans="1:7" s="17" customFormat="1" ht="23.1" customHeight="1" x14ac:dyDescent="0.25">
      <c r="A184" s="18">
        <v>133</v>
      </c>
      <c r="B184" s="19" t="s">
        <v>341</v>
      </c>
      <c r="C184" s="19" t="s">
        <v>342</v>
      </c>
      <c r="D184" s="19" t="s">
        <v>56</v>
      </c>
      <c r="E184" s="20">
        <v>150</v>
      </c>
      <c r="F184" s="21" t="str">
        <f>UPPER(Tabella28[[#This Row],[Cognome  ]])</f>
        <v>ROSSI</v>
      </c>
      <c r="G184" s="21" t="str">
        <f>UPPER(Tabella28[[#This Row],[Nome  ]])</f>
        <v>SOFIA</v>
      </c>
    </row>
    <row r="185" spans="1:7" s="17" customFormat="1" ht="23.1" customHeight="1" x14ac:dyDescent="0.25">
      <c r="A185" s="18">
        <v>134</v>
      </c>
      <c r="B185" s="19" t="s">
        <v>343</v>
      </c>
      <c r="C185" s="19" t="s">
        <v>344</v>
      </c>
      <c r="D185" s="19" t="s">
        <v>263</v>
      </c>
      <c r="E185" s="20">
        <v>75</v>
      </c>
      <c r="F185" s="21" t="str">
        <f>UPPER(Tabella28[[#This Row],[Cognome  ]])</f>
        <v xml:space="preserve">ROSSI </v>
      </c>
      <c r="G185" s="21" t="str">
        <f>UPPER(Tabella28[[#This Row],[Nome  ]])</f>
        <v>STELLA</v>
      </c>
    </row>
    <row r="186" spans="1:7" s="17" customFormat="1" ht="23.1" customHeight="1" x14ac:dyDescent="0.25">
      <c r="A186" s="18">
        <v>135</v>
      </c>
      <c r="B186" s="19" t="s">
        <v>345</v>
      </c>
      <c r="C186" s="19" t="s">
        <v>346</v>
      </c>
      <c r="D186" s="19" t="s">
        <v>56</v>
      </c>
      <c r="E186" s="20">
        <v>100</v>
      </c>
      <c r="F186" s="21" t="str">
        <f>UPPER(Tabella28[[#This Row],[Cognome  ]])</f>
        <v>SABINO</v>
      </c>
      <c r="G186" s="21" t="str">
        <f>UPPER(Tabella28[[#This Row],[Nome  ]])</f>
        <v>CRISTINA</v>
      </c>
    </row>
    <row r="187" spans="1:7" s="17" customFormat="1" ht="23.1" customHeight="1" x14ac:dyDescent="0.25">
      <c r="A187" s="18">
        <v>136</v>
      </c>
      <c r="B187" s="19" t="s">
        <v>347</v>
      </c>
      <c r="C187" s="19" t="s">
        <v>348</v>
      </c>
      <c r="D187" s="19" t="s">
        <v>201</v>
      </c>
      <c r="E187" s="20">
        <v>150</v>
      </c>
      <c r="F187" s="21" t="str">
        <f>UPPER(Tabella28[[#This Row],[Cognome  ]])</f>
        <v>SARACINI</v>
      </c>
      <c r="G187" s="21" t="str">
        <f>UPPER(Tabella28[[#This Row],[Nome  ]])</f>
        <v>MARIA GRAZIA</v>
      </c>
    </row>
    <row r="188" spans="1:7" s="17" customFormat="1" ht="23.1" customHeight="1" x14ac:dyDescent="0.25">
      <c r="A188" s="18">
        <v>137</v>
      </c>
      <c r="B188" s="19" t="s">
        <v>349</v>
      </c>
      <c r="C188" s="19" t="s">
        <v>269</v>
      </c>
      <c r="D188" s="19" t="s">
        <v>158</v>
      </c>
      <c r="E188" s="20">
        <v>150</v>
      </c>
      <c r="F188" s="21" t="str">
        <f>UPPER(Tabella28[[#This Row],[Cognome  ]])</f>
        <v>SARGENTI</v>
      </c>
      <c r="G188" s="21" t="str">
        <f>UPPER(Tabella28[[#This Row],[Nome  ]])</f>
        <v>MONICA</v>
      </c>
    </row>
    <row r="189" spans="1:7" s="17" customFormat="1" ht="23.1" customHeight="1" x14ac:dyDescent="0.25">
      <c r="A189" s="18">
        <v>138</v>
      </c>
      <c r="B189" s="19" t="s">
        <v>350</v>
      </c>
      <c r="C189" s="19" t="s">
        <v>351</v>
      </c>
      <c r="D189" s="19" t="s">
        <v>225</v>
      </c>
      <c r="E189" s="20">
        <v>150</v>
      </c>
      <c r="F189" s="21" t="str">
        <f>UPPER(Tabella28[[#This Row],[Cognome  ]])</f>
        <v>SCALISE</v>
      </c>
      <c r="G189" s="21" t="str">
        <f>UPPER(Tabella28[[#This Row],[Nome  ]])</f>
        <v>FILOMENA</v>
      </c>
    </row>
    <row r="190" spans="1:7" s="17" customFormat="1" ht="23.1" customHeight="1" x14ac:dyDescent="0.25">
      <c r="A190" s="18">
        <v>139</v>
      </c>
      <c r="B190" s="19" t="s">
        <v>352</v>
      </c>
      <c r="C190" s="19" t="s">
        <v>78</v>
      </c>
      <c r="D190" s="19" t="s">
        <v>93</v>
      </c>
      <c r="E190" s="20">
        <v>150</v>
      </c>
      <c r="F190" s="21" t="str">
        <f>UPPER(Tabella28[[#This Row],[Cognome  ]])</f>
        <v>SCARCHINI</v>
      </c>
      <c r="G190" s="21" t="str">
        <f>UPPER(Tabella28[[#This Row],[Nome  ]])</f>
        <v>CHIARA</v>
      </c>
    </row>
    <row r="191" spans="1:7" s="17" customFormat="1" ht="23.1" customHeight="1" x14ac:dyDescent="0.25">
      <c r="A191" s="18">
        <v>140</v>
      </c>
      <c r="B191" s="19" t="s">
        <v>353</v>
      </c>
      <c r="C191" s="19" t="s">
        <v>354</v>
      </c>
      <c r="D191" s="19" t="s">
        <v>153</v>
      </c>
      <c r="E191" s="20">
        <v>150</v>
      </c>
      <c r="F191" s="21" t="str">
        <f>UPPER(Tabella28[[#This Row],[Cognome  ]])</f>
        <v>SCARPONE</v>
      </c>
      <c r="G191" s="21" t="str">
        <f>UPPER(Tabella28[[#This Row],[Nome  ]])</f>
        <v>GIUSEPPINA ANNA</v>
      </c>
    </row>
    <row r="192" spans="1:7" s="17" customFormat="1" ht="23.1" customHeight="1" x14ac:dyDescent="0.25">
      <c r="A192" s="18">
        <v>141</v>
      </c>
      <c r="B192" s="19" t="s">
        <v>355</v>
      </c>
      <c r="C192" s="19" t="s">
        <v>356</v>
      </c>
      <c r="D192" s="19" t="s">
        <v>216</v>
      </c>
      <c r="E192" s="20">
        <v>150</v>
      </c>
      <c r="F192" s="21" t="str">
        <f>UPPER(Tabella28[[#This Row],[Cognome  ]])</f>
        <v>SIENA</v>
      </c>
      <c r="G192" s="21" t="str">
        <f>UPPER(Tabella28[[#This Row],[Nome  ]])</f>
        <v>RAFFAELA</v>
      </c>
    </row>
    <row r="193" spans="1:7" s="17" customFormat="1" ht="23.1" customHeight="1" x14ac:dyDescent="0.25">
      <c r="A193" s="18">
        <v>142</v>
      </c>
      <c r="B193" s="19" t="s">
        <v>357</v>
      </c>
      <c r="C193" s="19" t="s">
        <v>358</v>
      </c>
      <c r="D193" s="19" t="s">
        <v>293</v>
      </c>
      <c r="E193" s="20">
        <v>150</v>
      </c>
      <c r="F193" s="21" t="str">
        <f>UPPER(Tabella28[[#This Row],[Cognome  ]])</f>
        <v>SISTI</v>
      </c>
      <c r="G193" s="21" t="str">
        <f>UPPER(Tabella28[[#This Row],[Nome  ]])</f>
        <v>ARIANNA</v>
      </c>
    </row>
    <row r="194" spans="1:7" s="17" customFormat="1" ht="23.1" customHeight="1" x14ac:dyDescent="0.25">
      <c r="A194" s="18">
        <v>143</v>
      </c>
      <c r="B194" s="19" t="s">
        <v>357</v>
      </c>
      <c r="C194" s="19" t="s">
        <v>52</v>
      </c>
      <c r="D194" s="19" t="s">
        <v>153</v>
      </c>
      <c r="E194" s="20">
        <v>150</v>
      </c>
      <c r="F194" s="21" t="str">
        <f>UPPER(Tabella28[[#This Row],[Cognome  ]])</f>
        <v>SISTI</v>
      </c>
      <c r="G194" s="21" t="str">
        <f>UPPER(Tabella28[[#This Row],[Nome  ]])</f>
        <v>BENEDETTA</v>
      </c>
    </row>
    <row r="195" spans="1:7" s="17" customFormat="1" ht="23.1" customHeight="1" x14ac:dyDescent="0.25">
      <c r="A195" s="18">
        <v>144</v>
      </c>
      <c r="B195" s="19" t="s">
        <v>359</v>
      </c>
      <c r="C195" s="19" t="s">
        <v>269</v>
      </c>
      <c r="D195" s="19" t="s">
        <v>296</v>
      </c>
      <c r="E195" s="20">
        <v>150</v>
      </c>
      <c r="F195" s="21" t="str">
        <f>UPPER(Tabella28[[#This Row],[Cognome  ]])</f>
        <v>SONNO</v>
      </c>
      <c r="G195" s="21" t="str">
        <f>UPPER(Tabella28[[#This Row],[Nome  ]])</f>
        <v>MONICA</v>
      </c>
    </row>
    <row r="196" spans="1:7" s="17" customFormat="1" ht="23.1" customHeight="1" x14ac:dyDescent="0.25">
      <c r="A196" s="18">
        <v>145</v>
      </c>
      <c r="B196" s="19" t="s">
        <v>360</v>
      </c>
      <c r="C196" s="19" t="s">
        <v>167</v>
      </c>
      <c r="D196" s="19" t="s">
        <v>18</v>
      </c>
      <c r="E196" s="20">
        <v>150</v>
      </c>
      <c r="F196" s="21" t="str">
        <f>UPPER(Tabella28[[#This Row],[Cognome  ]])</f>
        <v>SOTTILI</v>
      </c>
      <c r="G196" s="21" t="str">
        <f>UPPER(Tabella28[[#This Row],[Nome  ]])</f>
        <v>FEDERICA</v>
      </c>
    </row>
    <row r="197" spans="1:7" s="17" customFormat="1" ht="23.1" customHeight="1" x14ac:dyDescent="0.25">
      <c r="A197" s="18">
        <v>146</v>
      </c>
      <c r="B197" s="19" t="s">
        <v>361</v>
      </c>
      <c r="C197" s="19" t="s">
        <v>103</v>
      </c>
      <c r="D197" s="19" t="s">
        <v>156</v>
      </c>
      <c r="E197" s="20">
        <v>150</v>
      </c>
      <c r="F197" s="21" t="str">
        <f>UPPER(Tabella28[[#This Row],[Cognome  ]])</f>
        <v>SPINOSI</v>
      </c>
      <c r="G197" s="21" t="str">
        <f>UPPER(Tabella28[[#This Row],[Nome  ]])</f>
        <v>ELENA</v>
      </c>
    </row>
    <row r="198" spans="1:7" s="17" customFormat="1" ht="23.1" customHeight="1" x14ac:dyDescent="0.25">
      <c r="A198" s="18">
        <v>147</v>
      </c>
      <c r="B198" s="19" t="s">
        <v>362</v>
      </c>
      <c r="C198" s="19" t="s">
        <v>41</v>
      </c>
      <c r="D198" s="19" t="s">
        <v>79</v>
      </c>
      <c r="E198" s="20">
        <v>150</v>
      </c>
      <c r="F198" s="21" t="str">
        <f>UPPER(Tabella28[[#This Row],[Cognome  ]])</f>
        <v>STACCIOLI</v>
      </c>
      <c r="G198" s="21" t="str">
        <f>UPPER(Tabella28[[#This Row],[Nome  ]])</f>
        <v>FRANCESCA</v>
      </c>
    </row>
    <row r="199" spans="1:7" s="17" customFormat="1" ht="23.1" customHeight="1" x14ac:dyDescent="0.25">
      <c r="A199" s="18">
        <v>148</v>
      </c>
      <c r="B199" s="19" t="s">
        <v>363</v>
      </c>
      <c r="C199" s="19" t="s">
        <v>35</v>
      </c>
      <c r="D199" s="19" t="s">
        <v>84</v>
      </c>
      <c r="E199" s="20">
        <v>150</v>
      </c>
      <c r="F199" s="21" t="str">
        <f>UPPER(Tabella28[[#This Row],[Cognome  ]])</f>
        <v>TAFUTO</v>
      </c>
      <c r="G199" s="21" t="str">
        <f>UPPER(Tabella28[[#This Row],[Nome  ]])</f>
        <v>STEFANIA</v>
      </c>
    </row>
    <row r="200" spans="1:7" s="17" customFormat="1" ht="23.1" customHeight="1" x14ac:dyDescent="0.25">
      <c r="A200" s="18">
        <v>149</v>
      </c>
      <c r="B200" s="19" t="s">
        <v>364</v>
      </c>
      <c r="C200" s="19" t="s">
        <v>190</v>
      </c>
      <c r="D200" s="19" t="s">
        <v>33</v>
      </c>
      <c r="E200" s="20">
        <v>150</v>
      </c>
      <c r="F200" s="21" t="str">
        <f>UPPER(Tabella28[[#This Row],[Cognome  ]])</f>
        <v>TALLARICO</v>
      </c>
      <c r="G200" s="21" t="str">
        <f>UPPER(Tabella28[[#This Row],[Nome  ]])</f>
        <v>LUCIANA</v>
      </c>
    </row>
    <row r="201" spans="1:7" s="17" customFormat="1" ht="23.1" customHeight="1" x14ac:dyDescent="0.25">
      <c r="A201" s="18">
        <v>150</v>
      </c>
      <c r="B201" s="19" t="s">
        <v>365</v>
      </c>
      <c r="C201" s="19" t="s">
        <v>100</v>
      </c>
      <c r="D201" s="19" t="s">
        <v>33</v>
      </c>
      <c r="E201" s="20">
        <v>150</v>
      </c>
      <c r="F201" s="21" t="str">
        <f>UPPER(Tabella28[[#This Row],[Cognome  ]])</f>
        <v>TANCI</v>
      </c>
      <c r="G201" s="21" t="str">
        <f>UPPER(Tabella28[[#This Row],[Nome  ]])</f>
        <v>MARTINA</v>
      </c>
    </row>
    <row r="202" spans="1:7" s="17" customFormat="1" ht="23.1" customHeight="1" x14ac:dyDescent="0.25">
      <c r="A202" s="18">
        <v>151</v>
      </c>
      <c r="B202" s="19" t="s">
        <v>366</v>
      </c>
      <c r="C202" s="19" t="s">
        <v>367</v>
      </c>
      <c r="D202" s="19" t="s">
        <v>39</v>
      </c>
      <c r="E202" s="20">
        <v>75</v>
      </c>
      <c r="F202" s="21" t="str">
        <f>UPPER(Tabella28[[#This Row],[Cognome  ]])</f>
        <v>TANGREDI</v>
      </c>
      <c r="G202" s="21" t="str">
        <f>UPPER(Tabella28[[#This Row],[Nome  ]])</f>
        <v>ANGELA</v>
      </c>
    </row>
    <row r="203" spans="1:7" s="17" customFormat="1" ht="23.1" customHeight="1" x14ac:dyDescent="0.25">
      <c r="A203" s="18">
        <v>152</v>
      </c>
      <c r="B203" s="19" t="s">
        <v>368</v>
      </c>
      <c r="C203" s="19" t="s">
        <v>369</v>
      </c>
      <c r="D203" s="19" t="s">
        <v>59</v>
      </c>
      <c r="E203" s="20">
        <v>75</v>
      </c>
      <c r="F203" s="21" t="str">
        <f>UPPER(Tabella28[[#This Row],[Cognome  ]])</f>
        <v>TASSI</v>
      </c>
      <c r="G203" s="21" t="str">
        <f>UPPER(Tabella28[[#This Row],[Nome  ]])</f>
        <v>TIZIANA</v>
      </c>
    </row>
    <row r="204" spans="1:7" s="17" customFormat="1" ht="23.1" customHeight="1" x14ac:dyDescent="0.25">
      <c r="A204" s="18">
        <v>153</v>
      </c>
      <c r="B204" s="19" t="s">
        <v>368</v>
      </c>
      <c r="C204" s="19" t="s">
        <v>41</v>
      </c>
      <c r="D204" s="19" t="s">
        <v>21</v>
      </c>
      <c r="E204" s="20">
        <v>150</v>
      </c>
      <c r="F204" s="21" t="str">
        <f>UPPER(Tabella28[[#This Row],[Cognome  ]])</f>
        <v>TASSI</v>
      </c>
      <c r="G204" s="21" t="str">
        <f>UPPER(Tabella28[[#This Row],[Nome  ]])</f>
        <v>FRANCESCA</v>
      </c>
    </row>
    <row r="205" spans="1:7" s="17" customFormat="1" ht="23.1" customHeight="1" x14ac:dyDescent="0.25">
      <c r="A205" s="18">
        <v>154</v>
      </c>
      <c r="B205" s="19" t="s">
        <v>370</v>
      </c>
      <c r="C205" s="19" t="s">
        <v>26</v>
      </c>
      <c r="D205" s="19" t="s">
        <v>196</v>
      </c>
      <c r="E205" s="20">
        <v>100</v>
      </c>
      <c r="F205" s="21" t="str">
        <f>UPPER(Tabella28[[#This Row],[Cognome  ]])</f>
        <v>TORDONI</v>
      </c>
      <c r="G205" s="21" t="str">
        <f>UPPER(Tabella28[[#This Row],[Nome  ]])</f>
        <v>ELISA</v>
      </c>
    </row>
    <row r="206" spans="1:7" s="17" customFormat="1" ht="23.1" customHeight="1" x14ac:dyDescent="0.25">
      <c r="A206" s="18">
        <v>155</v>
      </c>
      <c r="B206" s="19" t="s">
        <v>371</v>
      </c>
      <c r="C206" s="19" t="s">
        <v>14</v>
      </c>
      <c r="D206" s="19" t="s">
        <v>372</v>
      </c>
      <c r="E206" s="20">
        <v>150</v>
      </c>
      <c r="F206" s="21" t="str">
        <f>UPPER(Tabella28[[#This Row],[Cognome  ]])</f>
        <v>TOSTI</v>
      </c>
      <c r="G206" s="21" t="str">
        <f>UPPER(Tabella28[[#This Row],[Nome  ]])</f>
        <v>LAURA</v>
      </c>
    </row>
    <row r="207" spans="1:7" s="17" customFormat="1" ht="23.1" customHeight="1" x14ac:dyDescent="0.25">
      <c r="A207" s="18">
        <v>156</v>
      </c>
      <c r="B207" s="19" t="s">
        <v>373</v>
      </c>
      <c r="C207" s="19" t="s">
        <v>103</v>
      </c>
      <c r="D207" s="19" t="s">
        <v>225</v>
      </c>
      <c r="E207" s="20">
        <v>75</v>
      </c>
      <c r="F207" s="21" t="str">
        <f>UPPER(Tabella28[[#This Row],[Cognome  ]])</f>
        <v>UCCELLANI</v>
      </c>
      <c r="G207" s="21" t="str">
        <f>UPPER(Tabella28[[#This Row],[Nome  ]])</f>
        <v>ELENA</v>
      </c>
    </row>
    <row r="208" spans="1:7" s="17" customFormat="1" ht="23.1" customHeight="1" x14ac:dyDescent="0.25">
      <c r="A208" s="18">
        <v>157</v>
      </c>
      <c r="B208" s="19" t="s">
        <v>374</v>
      </c>
      <c r="C208" s="19" t="s">
        <v>66</v>
      </c>
      <c r="D208" s="19" t="s">
        <v>223</v>
      </c>
      <c r="E208" s="20">
        <v>130</v>
      </c>
      <c r="F208" s="21" t="str">
        <f>UPPER(Tabella28[[#This Row],[Cognome  ]])</f>
        <v>VAGNOLI</v>
      </c>
      <c r="G208" s="21" t="str">
        <f>UPPER(Tabella28[[#This Row],[Nome  ]])</f>
        <v>MARIA TERESA</v>
      </c>
    </row>
    <row r="209" spans="1:7" s="17" customFormat="1" ht="23.1" customHeight="1" x14ac:dyDescent="0.25">
      <c r="A209" s="18">
        <v>158</v>
      </c>
      <c r="B209" s="19" t="s">
        <v>375</v>
      </c>
      <c r="C209" s="19" t="s">
        <v>358</v>
      </c>
      <c r="D209" s="19" t="s">
        <v>27</v>
      </c>
      <c r="E209" s="20">
        <v>150</v>
      </c>
      <c r="F209" s="21" t="str">
        <f>UPPER(Tabella28[[#This Row],[Cognome  ]])</f>
        <v>VALENTINI</v>
      </c>
      <c r="G209" s="21" t="str">
        <f>UPPER(Tabella28[[#This Row],[Nome  ]])</f>
        <v>ARIANNA</v>
      </c>
    </row>
    <row r="210" spans="1:7" s="17" customFormat="1" ht="23.1" customHeight="1" x14ac:dyDescent="0.25">
      <c r="A210" s="18">
        <v>159</v>
      </c>
      <c r="B210" s="19" t="s">
        <v>376</v>
      </c>
      <c r="C210" s="19" t="s">
        <v>177</v>
      </c>
      <c r="D210" s="19" t="s">
        <v>153</v>
      </c>
      <c r="E210" s="20">
        <v>150</v>
      </c>
      <c r="F210" s="21" t="str">
        <f>UPPER(Tabella28[[#This Row],[Cognome  ]])</f>
        <v>VALICENTI</v>
      </c>
      <c r="G210" s="21" t="str">
        <f>UPPER(Tabella28[[#This Row],[Nome  ]])</f>
        <v>MARIA</v>
      </c>
    </row>
    <row r="211" spans="1:7" s="17" customFormat="1" ht="23.1" customHeight="1" x14ac:dyDescent="0.25">
      <c r="A211" s="18">
        <v>160</v>
      </c>
      <c r="B211" s="19" t="s">
        <v>377</v>
      </c>
      <c r="C211" s="19" t="s">
        <v>378</v>
      </c>
      <c r="D211" s="19" t="s">
        <v>263</v>
      </c>
      <c r="E211" s="20">
        <v>150</v>
      </c>
      <c r="F211" s="21" t="str">
        <f>UPPER(Tabella28[[#This Row],[Cognome  ]])</f>
        <v>VENTRELLA</v>
      </c>
      <c r="G211" s="21" t="str">
        <f>UPPER(Tabella28[[#This Row],[Nome  ]])</f>
        <v>ANNA</v>
      </c>
    </row>
    <row r="212" spans="1:7" s="17" customFormat="1" ht="23.1" customHeight="1" x14ac:dyDescent="0.25">
      <c r="A212" s="18">
        <v>161</v>
      </c>
      <c r="B212" s="19" t="s">
        <v>379</v>
      </c>
      <c r="C212" s="19" t="s">
        <v>95</v>
      </c>
      <c r="D212" s="19" t="s">
        <v>15</v>
      </c>
      <c r="E212" s="20">
        <v>150</v>
      </c>
      <c r="F212" s="21" t="str">
        <f>UPPER(Tabella28[[#This Row],[Cognome  ]])</f>
        <v>VENTURINI</v>
      </c>
      <c r="G212" s="21" t="str">
        <f>UPPER(Tabella28[[#This Row],[Nome  ]])</f>
        <v>SILVIA</v>
      </c>
    </row>
    <row r="213" spans="1:7" s="17" customFormat="1" ht="23.1" customHeight="1" x14ac:dyDescent="0.25">
      <c r="A213" s="18">
        <v>162</v>
      </c>
      <c r="B213" s="19" t="s">
        <v>380</v>
      </c>
      <c r="C213" s="19" t="s">
        <v>23</v>
      </c>
      <c r="D213" s="19" t="s">
        <v>42</v>
      </c>
      <c r="E213" s="20">
        <v>150</v>
      </c>
      <c r="F213" s="21" t="str">
        <f>UPPER(Tabella28[[#This Row],[Cognome  ]])</f>
        <v>VIGNAROLI</v>
      </c>
      <c r="G213" s="21" t="str">
        <f>UPPER(Tabella28[[#This Row],[Nome  ]])</f>
        <v>LUCIA</v>
      </c>
    </row>
    <row r="214" spans="1:7" s="17" customFormat="1" ht="23.1" customHeight="1" x14ac:dyDescent="0.25">
      <c r="A214" s="18">
        <v>163</v>
      </c>
      <c r="B214" s="19" t="s">
        <v>381</v>
      </c>
      <c r="C214" s="19" t="s">
        <v>382</v>
      </c>
      <c r="D214" s="19" t="s">
        <v>299</v>
      </c>
      <c r="E214" s="20">
        <v>56</v>
      </c>
      <c r="F214" s="21" t="str">
        <f>UPPER(Tabella28[[#This Row],[Cognome  ]])</f>
        <v>VINDONI</v>
      </c>
      <c r="G214" s="21" t="str">
        <f>UPPER(Tabella28[[#This Row],[Nome  ]])</f>
        <v>FRANCESCA LUCIA</v>
      </c>
    </row>
    <row r="215" spans="1:7" s="17" customFormat="1" x14ac:dyDescent="0.25">
      <c r="A215" s="25"/>
      <c r="E215" s="26"/>
      <c r="F215" s="26"/>
      <c r="G215" s="26"/>
    </row>
    <row r="216" spans="1:7" s="17" customFormat="1" ht="15" customHeight="1" x14ac:dyDescent="0.25">
      <c r="A216" s="1" t="s">
        <v>383</v>
      </c>
      <c r="B216" s="1"/>
      <c r="C216" s="1"/>
      <c r="D216" s="1"/>
      <c r="E216" s="1"/>
      <c r="F216" s="27"/>
      <c r="G216" s="27"/>
    </row>
    <row r="217" spans="1:7" s="17" customFormat="1" x14ac:dyDescent="0.25">
      <c r="A217" s="25"/>
      <c r="E217" s="26"/>
      <c r="F217" s="26"/>
      <c r="G217" s="26"/>
    </row>
    <row r="218" spans="1:7" s="17" customFormat="1" ht="30" x14ac:dyDescent="0.25">
      <c r="A218" s="13" t="s">
        <v>6</v>
      </c>
      <c r="B218" s="14" t="s">
        <v>7</v>
      </c>
      <c r="C218" s="14" t="s">
        <v>8</v>
      </c>
      <c r="D218" s="14" t="s">
        <v>9</v>
      </c>
      <c r="E218" s="15" t="s">
        <v>10</v>
      </c>
      <c r="F218" s="28" t="s">
        <v>11</v>
      </c>
      <c r="G218" s="28" t="s">
        <v>12</v>
      </c>
    </row>
    <row r="219" spans="1:7" s="17" customFormat="1" ht="23.1" customHeight="1" x14ac:dyDescent="0.25">
      <c r="A219" s="18">
        <v>1</v>
      </c>
      <c r="B219" s="19" t="s">
        <v>384</v>
      </c>
      <c r="C219" s="19" t="s">
        <v>234</v>
      </c>
      <c r="D219" s="19" t="s">
        <v>385</v>
      </c>
      <c r="E219" s="20">
        <v>150</v>
      </c>
      <c r="F219" s="21" t="str">
        <f>UPPER(Tabella21[[#This Row],[Cognome  ]])</f>
        <v>ALUNNO</v>
      </c>
      <c r="G219" s="21" t="str">
        <f>UPPER(Tabella21[[#This Row],[Nome  ]])</f>
        <v>SIMONA</v>
      </c>
    </row>
    <row r="220" spans="1:7" s="17" customFormat="1" ht="23.1" customHeight="1" x14ac:dyDescent="0.25">
      <c r="A220" s="18">
        <v>2</v>
      </c>
      <c r="B220" s="19" t="s">
        <v>386</v>
      </c>
      <c r="C220" s="19" t="s">
        <v>105</v>
      </c>
      <c r="D220" s="19" t="s">
        <v>96</v>
      </c>
      <c r="E220" s="20">
        <v>75</v>
      </c>
      <c r="F220" s="21" t="str">
        <f>UPPER(Tabella21[[#This Row],[Cognome  ]])</f>
        <v>ANGELONI</v>
      </c>
      <c r="G220" s="21" t="str">
        <f>UPPER(Tabella21[[#This Row],[Nome  ]])</f>
        <v>SARA</v>
      </c>
    </row>
    <row r="221" spans="1:7" s="17" customFormat="1" ht="23.1" customHeight="1" x14ac:dyDescent="0.25">
      <c r="A221" s="18">
        <v>3</v>
      </c>
      <c r="B221" s="19" t="s">
        <v>387</v>
      </c>
      <c r="C221" s="19" t="s">
        <v>71</v>
      </c>
      <c r="D221" s="19" t="s">
        <v>216</v>
      </c>
      <c r="E221" s="20">
        <v>100</v>
      </c>
      <c r="F221" s="21" t="str">
        <f>UPPER(Tabella21[[#This Row],[Cognome  ]])</f>
        <v>ANGRISANI</v>
      </c>
      <c r="G221" s="21" t="str">
        <f>UPPER(Tabella21[[#This Row],[Nome  ]])</f>
        <v>CLAUDIA</v>
      </c>
    </row>
    <row r="222" spans="1:7" s="17" customFormat="1" ht="23.1" customHeight="1" x14ac:dyDescent="0.25">
      <c r="A222" s="18">
        <v>4</v>
      </c>
      <c r="B222" s="19" t="s">
        <v>388</v>
      </c>
      <c r="C222" s="19" t="s">
        <v>41</v>
      </c>
      <c r="D222" s="19" t="s">
        <v>108</v>
      </c>
      <c r="E222" s="20">
        <v>150</v>
      </c>
      <c r="F222" s="21" t="str">
        <f>UPPER(Tabella21[[#This Row],[Cognome  ]])</f>
        <v>ANTONIUCCI</v>
      </c>
      <c r="G222" s="21" t="str">
        <f>UPPER(Tabella21[[#This Row],[Nome  ]])</f>
        <v>FRANCESCA</v>
      </c>
    </row>
    <row r="223" spans="1:7" s="17" customFormat="1" ht="23.1" customHeight="1" x14ac:dyDescent="0.25">
      <c r="A223" s="18">
        <v>5</v>
      </c>
      <c r="B223" s="19" t="s">
        <v>16</v>
      </c>
      <c r="C223" s="19" t="s">
        <v>14</v>
      </c>
      <c r="D223" s="19" t="s">
        <v>113</v>
      </c>
      <c r="E223" s="20">
        <v>150</v>
      </c>
      <c r="F223" s="21" t="str">
        <f>UPPER(Tabella21[[#This Row],[Cognome  ]])</f>
        <v>ARCELLI</v>
      </c>
      <c r="G223" s="21" t="str">
        <f>UPPER(Tabella21[[#This Row],[Nome  ]])</f>
        <v>LAURA</v>
      </c>
    </row>
    <row r="224" spans="1:7" s="17" customFormat="1" ht="23.1" customHeight="1" x14ac:dyDescent="0.25">
      <c r="A224" s="18">
        <v>6</v>
      </c>
      <c r="B224" s="19" t="s">
        <v>389</v>
      </c>
      <c r="C224" s="19" t="s">
        <v>136</v>
      </c>
      <c r="D224" s="19" t="s">
        <v>108</v>
      </c>
      <c r="E224" s="20">
        <v>150</v>
      </c>
      <c r="F224" s="21" t="str">
        <f>UPPER(Tabella21[[#This Row],[Cognome  ]])</f>
        <v xml:space="preserve">BACOCCOLI </v>
      </c>
      <c r="G224" s="21" t="str">
        <f>UPPER(Tabella21[[#This Row],[Nome  ]])</f>
        <v>PAOLA</v>
      </c>
    </row>
    <row r="225" spans="1:7" s="17" customFormat="1" ht="23.1" customHeight="1" x14ac:dyDescent="0.25">
      <c r="A225" s="18">
        <v>7</v>
      </c>
      <c r="B225" s="19" t="s">
        <v>390</v>
      </c>
      <c r="C225" s="19" t="s">
        <v>26</v>
      </c>
      <c r="D225" s="19" t="s">
        <v>87</v>
      </c>
      <c r="E225" s="20">
        <v>150</v>
      </c>
      <c r="F225" s="21" t="str">
        <f>UPPER(Tabella21[[#This Row],[Cognome  ]])</f>
        <v>BERARDI</v>
      </c>
      <c r="G225" s="21" t="str">
        <f>UPPER(Tabella21[[#This Row],[Nome  ]])</f>
        <v>ELISA</v>
      </c>
    </row>
    <row r="226" spans="1:7" s="17" customFormat="1" ht="23.1" customHeight="1" x14ac:dyDescent="0.25">
      <c r="A226" s="18">
        <v>8</v>
      </c>
      <c r="B226" s="19" t="s">
        <v>391</v>
      </c>
      <c r="C226" s="19" t="s">
        <v>151</v>
      </c>
      <c r="D226" s="19" t="s">
        <v>392</v>
      </c>
      <c r="E226" s="20">
        <v>92</v>
      </c>
      <c r="F226" s="21" t="str">
        <f>UPPER(Tabella21[[#This Row],[Cognome  ]])</f>
        <v>BETTI SORBELLI</v>
      </c>
      <c r="G226" s="21" t="str">
        <f>UPPER(Tabella21[[#This Row],[Nome  ]])</f>
        <v>VALENTINA</v>
      </c>
    </row>
    <row r="227" spans="1:7" s="17" customFormat="1" ht="23.1" customHeight="1" x14ac:dyDescent="0.25">
      <c r="A227" s="18">
        <v>9</v>
      </c>
      <c r="B227" s="19" t="s">
        <v>393</v>
      </c>
      <c r="C227" s="19" t="s">
        <v>167</v>
      </c>
      <c r="D227" s="19" t="s">
        <v>223</v>
      </c>
      <c r="E227" s="20">
        <v>80</v>
      </c>
      <c r="F227" s="21" t="str">
        <f>UPPER(Tabella21[[#This Row],[Cognome  ]])</f>
        <v>BIVIGLIA</v>
      </c>
      <c r="G227" s="21" t="str">
        <f>UPPER(Tabella21[[#This Row],[Nome  ]])</f>
        <v>FEDERICA</v>
      </c>
    </row>
    <row r="228" spans="1:7" s="17" customFormat="1" ht="23.1" customHeight="1" x14ac:dyDescent="0.25">
      <c r="A228" s="18">
        <v>10</v>
      </c>
      <c r="B228" s="19" t="s">
        <v>394</v>
      </c>
      <c r="C228" s="19" t="s">
        <v>395</v>
      </c>
      <c r="D228" s="19" t="s">
        <v>137</v>
      </c>
      <c r="E228" s="20">
        <v>150</v>
      </c>
      <c r="F228" s="21" t="str">
        <f>UPPER(Tabella21[[#This Row],[Cognome  ]])</f>
        <v>BOLLONI</v>
      </c>
      <c r="G228" s="21" t="str">
        <f>UPPER(Tabella21[[#This Row],[Nome  ]])</f>
        <v>MARIE</v>
      </c>
    </row>
    <row r="229" spans="1:7" s="17" customFormat="1" ht="23.1" customHeight="1" x14ac:dyDescent="0.25">
      <c r="A229" s="18">
        <v>11</v>
      </c>
      <c r="B229" s="19" t="s">
        <v>396</v>
      </c>
      <c r="C229" s="19" t="s">
        <v>397</v>
      </c>
      <c r="D229" s="19" t="s">
        <v>79</v>
      </c>
      <c r="E229" s="20">
        <v>75</v>
      </c>
      <c r="F229" s="21" t="str">
        <f>UPPER(Tabella21[[#This Row],[Cognome  ]])</f>
        <v>BOLOTTI</v>
      </c>
      <c r="G229" s="21" t="str">
        <f>UPPER(Tabella21[[#This Row],[Nome  ]])</f>
        <v>GIULIA MARIA</v>
      </c>
    </row>
    <row r="230" spans="1:7" s="17" customFormat="1" ht="23.1" customHeight="1" x14ac:dyDescent="0.25">
      <c r="A230" s="18">
        <v>12</v>
      </c>
      <c r="B230" s="19" t="s">
        <v>398</v>
      </c>
      <c r="C230" s="19" t="s">
        <v>105</v>
      </c>
      <c r="D230" s="19" t="s">
        <v>158</v>
      </c>
      <c r="E230" s="20">
        <v>100</v>
      </c>
      <c r="F230" s="21" t="str">
        <f>UPPER(Tabella21[[#This Row],[Cognome  ]])</f>
        <v>BONUCCI</v>
      </c>
      <c r="G230" s="21" t="str">
        <f>UPPER(Tabella21[[#This Row],[Nome  ]])</f>
        <v>SARA</v>
      </c>
    </row>
    <row r="231" spans="1:7" s="17" customFormat="1" ht="23.1" customHeight="1" x14ac:dyDescent="0.25">
      <c r="A231" s="18">
        <v>13</v>
      </c>
      <c r="B231" s="19" t="s">
        <v>399</v>
      </c>
      <c r="C231" s="19" t="s">
        <v>234</v>
      </c>
      <c r="D231" s="19" t="s">
        <v>385</v>
      </c>
      <c r="E231" s="20">
        <v>150</v>
      </c>
      <c r="F231" s="21" t="str">
        <f>UPPER(Tabella21[[#This Row],[Cognome  ]])</f>
        <v>BUCCI</v>
      </c>
      <c r="G231" s="21" t="str">
        <f>UPPER(Tabella21[[#This Row],[Nome  ]])</f>
        <v>SIMONA</v>
      </c>
    </row>
    <row r="232" spans="1:7" s="17" customFormat="1" ht="23.1" customHeight="1" x14ac:dyDescent="0.25">
      <c r="A232" s="18">
        <v>14</v>
      </c>
      <c r="B232" s="19" t="s">
        <v>400</v>
      </c>
      <c r="C232" s="19" t="s">
        <v>71</v>
      </c>
      <c r="D232" s="19" t="s">
        <v>124</v>
      </c>
      <c r="E232" s="20">
        <v>75</v>
      </c>
      <c r="F232" s="21" t="str">
        <f>UPPER(Tabella21[[#This Row],[Cognome  ]])</f>
        <v>BURNELLI</v>
      </c>
      <c r="G232" s="21" t="str">
        <f>UPPER(Tabella21[[#This Row],[Nome  ]])</f>
        <v>CLAUDIA</v>
      </c>
    </row>
    <row r="233" spans="1:7" s="17" customFormat="1" ht="23.1" customHeight="1" x14ac:dyDescent="0.25">
      <c r="A233" s="18">
        <v>15</v>
      </c>
      <c r="B233" s="19" t="s">
        <v>401</v>
      </c>
      <c r="C233" s="19" t="s">
        <v>148</v>
      </c>
      <c r="D233" s="19" t="s">
        <v>402</v>
      </c>
      <c r="E233" s="20">
        <v>50</v>
      </c>
      <c r="F233" s="21" t="str">
        <f>UPPER(Tabella21[[#This Row],[Cognome  ]])</f>
        <v xml:space="preserve">CALOSCI </v>
      </c>
      <c r="G233" s="21" t="str">
        <f>UPPER(Tabella21[[#This Row],[Nome  ]])</f>
        <v>MARTA</v>
      </c>
    </row>
    <row r="234" spans="1:7" s="17" customFormat="1" ht="23.1" customHeight="1" x14ac:dyDescent="0.25">
      <c r="A234" s="18">
        <v>16</v>
      </c>
      <c r="B234" s="19" t="s">
        <v>403</v>
      </c>
      <c r="C234" s="19" t="s">
        <v>404</v>
      </c>
      <c r="D234" s="19" t="s">
        <v>392</v>
      </c>
      <c r="E234" s="20">
        <v>100</v>
      </c>
      <c r="F234" s="21" t="str">
        <f>UPPER(Tabella21[[#This Row],[Cognome  ]])</f>
        <v>CARDINALI</v>
      </c>
      <c r="G234" s="21" t="str">
        <f>UPPER(Tabella21[[#This Row],[Nome  ]])</f>
        <v>ROSITA</v>
      </c>
    </row>
    <row r="235" spans="1:7" s="17" customFormat="1" ht="23.1" customHeight="1" x14ac:dyDescent="0.25">
      <c r="A235" s="18">
        <v>17</v>
      </c>
      <c r="B235" s="19" t="s">
        <v>405</v>
      </c>
      <c r="C235" s="19" t="s">
        <v>406</v>
      </c>
      <c r="D235" s="19" t="s">
        <v>230</v>
      </c>
      <c r="E235" s="20">
        <v>150</v>
      </c>
      <c r="F235" s="21" t="str">
        <f>UPPER(Tabella21[[#This Row],[Cognome  ]])</f>
        <v>CASAFORTE</v>
      </c>
      <c r="G235" s="21" t="str">
        <f>UPPER(Tabella21[[#This Row],[Nome  ]])</f>
        <v>CRISTIANA</v>
      </c>
    </row>
    <row r="236" spans="1:7" s="17" customFormat="1" ht="23.1" customHeight="1" x14ac:dyDescent="0.25">
      <c r="A236" s="18">
        <v>18</v>
      </c>
      <c r="B236" s="19" t="s">
        <v>407</v>
      </c>
      <c r="C236" s="19" t="s">
        <v>41</v>
      </c>
      <c r="D236" s="19" t="s">
        <v>30</v>
      </c>
      <c r="E236" s="20">
        <v>130</v>
      </c>
      <c r="F236" s="21" t="str">
        <f>UPPER(Tabella21[[#This Row],[Cognome  ]])</f>
        <v>CELANO</v>
      </c>
      <c r="G236" s="21" t="str">
        <f>UPPER(Tabella21[[#This Row],[Nome  ]])</f>
        <v>FRANCESCA</v>
      </c>
    </row>
    <row r="237" spans="1:7" s="17" customFormat="1" ht="23.1" customHeight="1" x14ac:dyDescent="0.25">
      <c r="A237" s="18">
        <v>19</v>
      </c>
      <c r="B237" s="19" t="s">
        <v>408</v>
      </c>
      <c r="C237" s="19" t="s">
        <v>52</v>
      </c>
      <c r="D237" s="19" t="s">
        <v>402</v>
      </c>
      <c r="E237" s="20">
        <v>150</v>
      </c>
      <c r="F237" s="21" t="str">
        <f>UPPER(Tabella21[[#This Row],[Cognome  ]])</f>
        <v>CHICCHINI</v>
      </c>
      <c r="G237" s="21" t="str">
        <f>UPPER(Tabella21[[#This Row],[Nome  ]])</f>
        <v>BENEDETTA</v>
      </c>
    </row>
    <row r="238" spans="1:7" s="17" customFormat="1" ht="23.1" customHeight="1" x14ac:dyDescent="0.25">
      <c r="A238" s="18">
        <v>20</v>
      </c>
      <c r="B238" s="19" t="s">
        <v>409</v>
      </c>
      <c r="C238" s="19" t="s">
        <v>105</v>
      </c>
      <c r="D238" s="19" t="s">
        <v>124</v>
      </c>
      <c r="E238" s="20">
        <v>20</v>
      </c>
      <c r="F238" s="21" t="str">
        <f>UPPER(Tabella21[[#This Row],[Cognome  ]])</f>
        <v>CIPOLLONI</v>
      </c>
      <c r="G238" s="21" t="str">
        <f>UPPER(Tabella21[[#This Row],[Nome  ]])</f>
        <v>SARA</v>
      </c>
    </row>
    <row r="239" spans="1:7" s="17" customFormat="1" ht="23.1" customHeight="1" x14ac:dyDescent="0.25">
      <c r="A239" s="18">
        <v>21</v>
      </c>
      <c r="B239" s="19" t="s">
        <v>184</v>
      </c>
      <c r="C239" s="19" t="s">
        <v>358</v>
      </c>
      <c r="D239" s="19" t="s">
        <v>127</v>
      </c>
      <c r="E239" s="20">
        <v>150</v>
      </c>
      <c r="F239" s="21" t="str">
        <f>UPPER(Tabella21[[#This Row],[Cognome  ]])</f>
        <v>COCCIA</v>
      </c>
      <c r="G239" s="21" t="str">
        <f>UPPER(Tabella21[[#This Row],[Nome  ]])</f>
        <v>ARIANNA</v>
      </c>
    </row>
    <row r="240" spans="1:7" s="17" customFormat="1" ht="23.1" customHeight="1" x14ac:dyDescent="0.25">
      <c r="A240" s="18">
        <v>22</v>
      </c>
      <c r="B240" s="19" t="s">
        <v>410</v>
      </c>
      <c r="C240" s="19" t="s">
        <v>78</v>
      </c>
      <c r="D240" s="19" t="s">
        <v>385</v>
      </c>
      <c r="E240" s="20">
        <v>150</v>
      </c>
      <c r="F240" s="21" t="str">
        <f>UPPER(Tabella21[[#This Row],[Cognome  ]])</f>
        <v>CORAZZI</v>
      </c>
      <c r="G240" s="21" t="str">
        <f>UPPER(Tabella21[[#This Row],[Nome  ]])</f>
        <v>CHIARA</v>
      </c>
    </row>
    <row r="241" spans="1:7" s="17" customFormat="1" ht="23.1" customHeight="1" x14ac:dyDescent="0.25">
      <c r="A241" s="18">
        <v>23</v>
      </c>
      <c r="B241" s="19" t="s">
        <v>411</v>
      </c>
      <c r="C241" s="19" t="s">
        <v>412</v>
      </c>
      <c r="D241" s="19" t="s">
        <v>413</v>
      </c>
      <c r="E241" s="20">
        <v>20</v>
      </c>
      <c r="F241" s="21" t="str">
        <f>UPPER(Tabella21[[#This Row],[Cognome  ]])</f>
        <v>COZZOLINO</v>
      </c>
      <c r="G241" s="21" t="str">
        <f>UPPER(Tabella21[[#This Row],[Nome  ]])</f>
        <v>ROSARIA</v>
      </c>
    </row>
    <row r="242" spans="1:7" s="17" customFormat="1" ht="23.1" customHeight="1" x14ac:dyDescent="0.25">
      <c r="A242" s="18">
        <v>24</v>
      </c>
      <c r="B242" s="19" t="s">
        <v>414</v>
      </c>
      <c r="C242" s="19" t="s">
        <v>204</v>
      </c>
      <c r="D242" s="19" t="s">
        <v>225</v>
      </c>
      <c r="E242" s="20">
        <v>75</v>
      </c>
      <c r="F242" s="21" t="str">
        <f>UPPER(Tabella21[[#This Row],[Cognome  ]])</f>
        <v>DE ANGELIS</v>
      </c>
      <c r="G242" s="21" t="str">
        <f>UPPER(Tabella21[[#This Row],[Nome  ]])</f>
        <v>ALESSANDRO</v>
      </c>
    </row>
    <row r="243" spans="1:7" s="17" customFormat="1" ht="23.1" customHeight="1" x14ac:dyDescent="0.25">
      <c r="A243" s="18">
        <v>25</v>
      </c>
      <c r="B243" s="19" t="s">
        <v>415</v>
      </c>
      <c r="C243" s="19" t="s">
        <v>214</v>
      </c>
      <c r="D243" s="19" t="s">
        <v>124</v>
      </c>
      <c r="E243" s="20">
        <v>75</v>
      </c>
      <c r="F243" s="21" t="str">
        <f>UPPER(Tabella21[[#This Row],[Cognome  ]])</f>
        <v>DE GIORGI</v>
      </c>
      <c r="G243" s="21" t="str">
        <f>UPPER(Tabella21[[#This Row],[Nome  ]])</f>
        <v>FRANCESCO</v>
      </c>
    </row>
    <row r="244" spans="1:7" s="17" customFormat="1" ht="23.1" customHeight="1" x14ac:dyDescent="0.25">
      <c r="A244" s="18">
        <v>26</v>
      </c>
      <c r="B244" s="19" t="s">
        <v>416</v>
      </c>
      <c r="C244" s="19" t="s">
        <v>417</v>
      </c>
      <c r="D244" s="19" t="s">
        <v>418</v>
      </c>
      <c r="E244" s="20">
        <v>150</v>
      </c>
      <c r="F244" s="21" t="str">
        <f>UPPER(Tabella21[[#This Row],[Cognome  ]])</f>
        <v>DEL VECCHIO</v>
      </c>
      <c r="G244" s="21" t="str">
        <f>UPPER(Tabella21[[#This Row],[Nome  ]])</f>
        <v>ANTONIO</v>
      </c>
    </row>
    <row r="245" spans="1:7" s="17" customFormat="1" ht="23.1" customHeight="1" x14ac:dyDescent="0.25">
      <c r="A245" s="18">
        <v>27</v>
      </c>
      <c r="B245" s="19" t="s">
        <v>419</v>
      </c>
      <c r="C245" s="19" t="s">
        <v>78</v>
      </c>
      <c r="D245" s="19" t="s">
        <v>156</v>
      </c>
      <c r="E245" s="20">
        <v>150</v>
      </c>
      <c r="F245" s="21" t="str">
        <f>UPPER(Tabella21[[#This Row],[Cognome  ]])</f>
        <v>DEMEGNI</v>
      </c>
      <c r="G245" s="21" t="str">
        <f>UPPER(Tabella21[[#This Row],[Nome  ]])</f>
        <v>CHIARA</v>
      </c>
    </row>
    <row r="246" spans="1:7" s="17" customFormat="1" ht="23.1" customHeight="1" x14ac:dyDescent="0.25">
      <c r="A246" s="18">
        <v>28</v>
      </c>
      <c r="B246" s="19" t="s">
        <v>420</v>
      </c>
      <c r="C246" s="19" t="s">
        <v>421</v>
      </c>
      <c r="D246" s="19" t="s">
        <v>216</v>
      </c>
      <c r="E246" s="20">
        <v>150</v>
      </c>
      <c r="F246" s="21" t="str">
        <f>UPPER(Tabella21[[#This Row],[Cognome  ]])</f>
        <v>DI VASTO</v>
      </c>
      <c r="G246" s="21" t="str">
        <f>UPPER(Tabella21[[#This Row],[Nome  ]])</f>
        <v>GIUSEPPINA</v>
      </c>
    </row>
    <row r="247" spans="1:7" s="17" customFormat="1" ht="23.1" customHeight="1" x14ac:dyDescent="0.25">
      <c r="A247" s="18">
        <v>29</v>
      </c>
      <c r="B247" s="19" t="s">
        <v>422</v>
      </c>
      <c r="C247" s="19" t="s">
        <v>423</v>
      </c>
      <c r="D247" s="19" t="s">
        <v>424</v>
      </c>
      <c r="E247" s="20">
        <v>150</v>
      </c>
      <c r="F247" s="21" t="str">
        <f>UPPER(Tabella21[[#This Row],[Cognome  ]])</f>
        <v>DRAGONE</v>
      </c>
      <c r="G247" s="21" t="str">
        <f>UPPER(Tabella21[[#This Row],[Nome  ]])</f>
        <v>ROSALINDA</v>
      </c>
    </row>
    <row r="248" spans="1:7" s="17" customFormat="1" ht="23.1" customHeight="1" x14ac:dyDescent="0.25">
      <c r="A248" s="18">
        <v>30</v>
      </c>
      <c r="B248" s="19" t="s">
        <v>425</v>
      </c>
      <c r="C248" s="19" t="s">
        <v>426</v>
      </c>
      <c r="D248" s="19" t="s">
        <v>130</v>
      </c>
      <c r="E248" s="20">
        <v>150</v>
      </c>
      <c r="F248" s="21" t="str">
        <f>UPPER(Tabella21[[#This Row],[Cognome  ]])</f>
        <v>EMIDI</v>
      </c>
      <c r="G248" s="21" t="str">
        <f>UPPER(Tabella21[[#This Row],[Nome  ]])</f>
        <v>MATTIA</v>
      </c>
    </row>
    <row r="249" spans="1:7" s="17" customFormat="1" ht="23.1" customHeight="1" x14ac:dyDescent="0.25">
      <c r="A249" s="18">
        <v>31</v>
      </c>
      <c r="B249" s="19" t="s">
        <v>427</v>
      </c>
      <c r="C249" s="19" t="s">
        <v>428</v>
      </c>
      <c r="D249" s="19" t="s">
        <v>108</v>
      </c>
      <c r="E249" s="20">
        <v>65</v>
      </c>
      <c r="F249" s="21" t="str">
        <f>UPPER(Tabella21[[#This Row],[Cognome  ]])</f>
        <v>FIACCHI</v>
      </c>
      <c r="G249" s="21" t="str">
        <f>UPPER(Tabella21[[#This Row],[Nome  ]])</f>
        <v>ELEONORA</v>
      </c>
    </row>
    <row r="250" spans="1:7" s="17" customFormat="1" ht="23.1" customHeight="1" x14ac:dyDescent="0.25">
      <c r="A250" s="18">
        <v>32</v>
      </c>
      <c r="B250" s="19" t="s">
        <v>429</v>
      </c>
      <c r="C250" s="19" t="s">
        <v>430</v>
      </c>
      <c r="D250" s="19" t="s">
        <v>431</v>
      </c>
      <c r="E250" s="20">
        <v>150</v>
      </c>
      <c r="F250" s="21" t="str">
        <f>UPPER(Tabella21[[#This Row],[Cognome  ]])</f>
        <v>FORNETTI</v>
      </c>
      <c r="G250" s="21" t="str">
        <f>UPPER(Tabella21[[#This Row],[Nome  ]])</f>
        <v>DANIELE</v>
      </c>
    </row>
    <row r="251" spans="1:7" s="17" customFormat="1" ht="23.1" customHeight="1" x14ac:dyDescent="0.25">
      <c r="A251" s="18">
        <v>33</v>
      </c>
      <c r="B251" s="19" t="s">
        <v>221</v>
      </c>
      <c r="C251" s="19" t="s">
        <v>163</v>
      </c>
      <c r="D251" s="19" t="s">
        <v>418</v>
      </c>
      <c r="E251" s="20">
        <v>150</v>
      </c>
      <c r="F251" s="21" t="str">
        <f>UPPER(Tabella21[[#This Row],[Cognome  ]])</f>
        <v>FRANQUILLO</v>
      </c>
      <c r="G251" s="21" t="str">
        <f>UPPER(Tabella21[[#This Row],[Nome  ]])</f>
        <v>AGNESE</v>
      </c>
    </row>
    <row r="252" spans="1:7" s="17" customFormat="1" ht="23.1" customHeight="1" x14ac:dyDescent="0.25">
      <c r="A252" s="18">
        <v>34</v>
      </c>
      <c r="B252" s="19" t="s">
        <v>432</v>
      </c>
      <c r="C252" s="19" t="s">
        <v>269</v>
      </c>
      <c r="D252" s="19" t="s">
        <v>385</v>
      </c>
      <c r="E252" s="20">
        <v>150</v>
      </c>
      <c r="F252" s="21" t="str">
        <f>UPPER(Tabella21[[#This Row],[Cognome  ]])</f>
        <v>FRATINI</v>
      </c>
      <c r="G252" s="21" t="str">
        <f>UPPER(Tabella21[[#This Row],[Nome  ]])</f>
        <v>MONICA</v>
      </c>
    </row>
    <row r="253" spans="1:7" s="17" customFormat="1" ht="23.1" customHeight="1" x14ac:dyDescent="0.25">
      <c r="A253" s="18">
        <v>35</v>
      </c>
      <c r="B253" s="19" t="s">
        <v>433</v>
      </c>
      <c r="C253" s="19" t="s">
        <v>378</v>
      </c>
      <c r="D253" s="19" t="s">
        <v>90</v>
      </c>
      <c r="E253" s="20">
        <v>60</v>
      </c>
      <c r="F253" s="21" t="str">
        <f>UPPER(Tabella21[[#This Row],[Cognome  ]])</f>
        <v>FRON</v>
      </c>
      <c r="G253" s="21" t="str">
        <f>UPPER(Tabella21[[#This Row],[Nome  ]])</f>
        <v>ANNA</v>
      </c>
    </row>
    <row r="254" spans="1:7" s="17" customFormat="1" ht="23.1" customHeight="1" x14ac:dyDescent="0.25">
      <c r="A254" s="18">
        <v>36</v>
      </c>
      <c r="B254" s="19" t="s">
        <v>434</v>
      </c>
      <c r="C254" s="19" t="s">
        <v>435</v>
      </c>
      <c r="D254" s="19" t="s">
        <v>30</v>
      </c>
      <c r="E254" s="20">
        <v>100</v>
      </c>
      <c r="F254" s="21" t="str">
        <f>UPPER(Tabella21[[#This Row],[Cognome  ]])</f>
        <v>GIAMBITTO</v>
      </c>
      <c r="G254" s="21" t="str">
        <f>UPPER(Tabella21[[#This Row],[Nome  ]])</f>
        <v>OSCAR</v>
      </c>
    </row>
    <row r="255" spans="1:7" s="17" customFormat="1" ht="23.1" customHeight="1" x14ac:dyDescent="0.25">
      <c r="A255" s="18">
        <v>37</v>
      </c>
      <c r="B255" s="19" t="s">
        <v>436</v>
      </c>
      <c r="C255" s="19" t="s">
        <v>428</v>
      </c>
      <c r="D255" s="19" t="s">
        <v>437</v>
      </c>
      <c r="E255" s="20">
        <v>150</v>
      </c>
      <c r="F255" s="21" t="str">
        <f>UPPER(Tabella21[[#This Row],[Cognome  ]])</f>
        <v>GIOVAGNOLI</v>
      </c>
      <c r="G255" s="21" t="str">
        <f>UPPER(Tabella21[[#This Row],[Nome  ]])</f>
        <v>ELEONORA</v>
      </c>
    </row>
    <row r="256" spans="1:7" s="17" customFormat="1" ht="23.1" customHeight="1" x14ac:dyDescent="0.25">
      <c r="A256" s="18">
        <v>38</v>
      </c>
      <c r="B256" s="19" t="s">
        <v>438</v>
      </c>
      <c r="C256" s="19" t="s">
        <v>439</v>
      </c>
      <c r="D256" s="19" t="s">
        <v>402</v>
      </c>
      <c r="E256" s="20">
        <v>75</v>
      </c>
      <c r="F256" s="21" t="str">
        <f>UPPER(Tabella21[[#This Row],[Cognome  ]])</f>
        <v>GIUGLIANO</v>
      </c>
      <c r="G256" s="21" t="str">
        <f>UPPER(Tabella21[[#This Row],[Nome  ]])</f>
        <v>MARCO</v>
      </c>
    </row>
    <row r="257" spans="1:7" s="17" customFormat="1" ht="23.1" customHeight="1" x14ac:dyDescent="0.25">
      <c r="A257" s="18">
        <v>39</v>
      </c>
      <c r="B257" s="19" t="s">
        <v>440</v>
      </c>
      <c r="C257" s="19" t="s">
        <v>129</v>
      </c>
      <c r="D257" s="19" t="s">
        <v>424</v>
      </c>
      <c r="E257" s="20">
        <v>75</v>
      </c>
      <c r="F257" s="21" t="str">
        <f>UPPER(Tabella21[[#This Row],[Cognome  ]])</f>
        <v>GUBBINI</v>
      </c>
      <c r="G257" s="21" t="str">
        <f>UPPER(Tabella21[[#This Row],[Nome  ]])</f>
        <v>EMANUELA</v>
      </c>
    </row>
    <row r="258" spans="1:7" s="17" customFormat="1" ht="23.1" customHeight="1" x14ac:dyDescent="0.25">
      <c r="A258" s="18">
        <v>40</v>
      </c>
      <c r="B258" s="19" t="s">
        <v>441</v>
      </c>
      <c r="C258" s="19" t="s">
        <v>234</v>
      </c>
      <c r="D258" s="19" t="s">
        <v>158</v>
      </c>
      <c r="E258" s="20">
        <v>100</v>
      </c>
      <c r="F258" s="21" t="str">
        <f>UPPER(Tabella21[[#This Row],[Cognome  ]])</f>
        <v xml:space="preserve">GUERRA </v>
      </c>
      <c r="G258" s="21" t="str">
        <f>UPPER(Tabella21[[#This Row],[Nome  ]])</f>
        <v>SIMONA</v>
      </c>
    </row>
    <row r="259" spans="1:7" s="17" customFormat="1" ht="23.1" customHeight="1" x14ac:dyDescent="0.25">
      <c r="A259" s="18">
        <v>41</v>
      </c>
      <c r="B259" s="19" t="s">
        <v>442</v>
      </c>
      <c r="C259" s="19" t="s">
        <v>443</v>
      </c>
      <c r="D259" s="19" t="s">
        <v>59</v>
      </c>
      <c r="E259" s="20">
        <v>150</v>
      </c>
      <c r="F259" s="21" t="str">
        <f>UPPER(Tabella21[[#This Row],[Cognome  ]])</f>
        <v>INCORONATO</v>
      </c>
      <c r="G259" s="21" t="str">
        <f>UPPER(Tabella21[[#This Row],[Nome  ]])</f>
        <v>VALERIA</v>
      </c>
    </row>
    <row r="260" spans="1:7" s="17" customFormat="1" ht="23.1" customHeight="1" x14ac:dyDescent="0.25">
      <c r="A260" s="18">
        <v>42</v>
      </c>
      <c r="B260" s="19" t="s">
        <v>444</v>
      </c>
      <c r="C260" s="19" t="s">
        <v>78</v>
      </c>
      <c r="D260" s="19" t="s">
        <v>79</v>
      </c>
      <c r="E260" s="20">
        <v>150</v>
      </c>
      <c r="F260" s="21" t="str">
        <f>UPPER(Tabella21[[#This Row],[Cognome  ]])</f>
        <v>LANARI</v>
      </c>
      <c r="G260" s="21" t="str">
        <f>UPPER(Tabella21[[#This Row],[Nome  ]])</f>
        <v>CHIARA</v>
      </c>
    </row>
    <row r="261" spans="1:7" s="17" customFormat="1" ht="23.1" customHeight="1" x14ac:dyDescent="0.25">
      <c r="A261" s="18">
        <v>43</v>
      </c>
      <c r="B261" s="19" t="s">
        <v>445</v>
      </c>
      <c r="C261" s="19" t="s">
        <v>332</v>
      </c>
      <c r="D261" s="19" t="s">
        <v>446</v>
      </c>
      <c r="E261" s="20">
        <v>25</v>
      </c>
      <c r="F261" s="21" t="str">
        <f>UPPER(Tabella21[[#This Row],[Cognome  ]])</f>
        <v>LEONARDI</v>
      </c>
      <c r="G261" s="21" t="str">
        <f>UPPER(Tabella21[[#This Row],[Nome  ]])</f>
        <v>BEATRICE</v>
      </c>
    </row>
    <row r="262" spans="1:7" s="17" customFormat="1" ht="23.1" customHeight="1" x14ac:dyDescent="0.25">
      <c r="A262" s="18">
        <v>44</v>
      </c>
      <c r="B262" s="19" t="s">
        <v>447</v>
      </c>
      <c r="C262" s="19" t="s">
        <v>348</v>
      </c>
      <c r="D262" s="19" t="s">
        <v>93</v>
      </c>
      <c r="E262" s="20">
        <v>75</v>
      </c>
      <c r="F262" s="21" t="str">
        <f>UPPER(Tabella21[[#This Row],[Cognome  ]])</f>
        <v>LEUZZI</v>
      </c>
      <c r="G262" s="21" t="str">
        <f>UPPER(Tabella21[[#This Row],[Nome  ]])</f>
        <v>MARIA GRAZIA</v>
      </c>
    </row>
    <row r="263" spans="1:7" s="17" customFormat="1" ht="23.1" customHeight="1" x14ac:dyDescent="0.25">
      <c r="A263" s="18">
        <v>45</v>
      </c>
      <c r="B263" s="19" t="s">
        <v>448</v>
      </c>
      <c r="C263" s="19" t="s">
        <v>449</v>
      </c>
      <c r="D263" s="19" t="s">
        <v>216</v>
      </c>
      <c r="E263" s="20">
        <v>150</v>
      </c>
      <c r="F263" s="21" t="str">
        <f>UPPER(Tabella21[[#This Row],[Cognome  ]])</f>
        <v>LUPPI</v>
      </c>
      <c r="G263" s="21" t="str">
        <f>UPPER(Tabella21[[#This Row],[Nome  ]])</f>
        <v>ALESSIO</v>
      </c>
    </row>
    <row r="264" spans="1:7" s="17" customFormat="1" ht="23.1" customHeight="1" x14ac:dyDescent="0.25">
      <c r="A264" s="18">
        <v>46</v>
      </c>
      <c r="B264" s="19" t="s">
        <v>450</v>
      </c>
      <c r="C264" s="19" t="s">
        <v>451</v>
      </c>
      <c r="D264" s="19" t="s">
        <v>392</v>
      </c>
      <c r="E264" s="20">
        <v>100</v>
      </c>
      <c r="F264" s="21" t="str">
        <f>UPPER(Tabella21[[#This Row],[Cognome  ]])</f>
        <v>MARGARITELLI</v>
      </c>
      <c r="G264" s="21" t="str">
        <f>UPPER(Tabella21[[#This Row],[Nome  ]])</f>
        <v>GIACOMO</v>
      </c>
    </row>
    <row r="265" spans="1:7" s="17" customFormat="1" ht="23.1" customHeight="1" x14ac:dyDescent="0.25">
      <c r="A265" s="18">
        <v>47</v>
      </c>
      <c r="B265" s="19" t="s">
        <v>452</v>
      </c>
      <c r="C265" s="19" t="s">
        <v>453</v>
      </c>
      <c r="D265" s="19" t="s">
        <v>59</v>
      </c>
      <c r="E265" s="20">
        <v>150</v>
      </c>
      <c r="F265" s="21" t="str">
        <f>UPPER(Tabella21[[#This Row],[Cognome  ]])</f>
        <v>MARTINO</v>
      </c>
      <c r="G265" s="21" t="str">
        <f>UPPER(Tabella21[[#This Row],[Nome  ]])</f>
        <v>MARIA PIA</v>
      </c>
    </row>
    <row r="266" spans="1:7" s="17" customFormat="1" ht="23.1" customHeight="1" x14ac:dyDescent="0.25">
      <c r="A266" s="18">
        <v>48</v>
      </c>
      <c r="B266" s="19" t="s">
        <v>454</v>
      </c>
      <c r="C266" s="19" t="s">
        <v>148</v>
      </c>
      <c r="D266" s="19" t="s">
        <v>225</v>
      </c>
      <c r="E266" s="20">
        <v>75</v>
      </c>
      <c r="F266" s="21" t="str">
        <f>UPPER(Tabella21[[#This Row],[Cognome  ]])</f>
        <v>MASSINI</v>
      </c>
      <c r="G266" s="21" t="str">
        <f>UPPER(Tabella21[[#This Row],[Nome  ]])</f>
        <v>MARTA</v>
      </c>
    </row>
    <row r="267" spans="1:7" s="17" customFormat="1" ht="23.1" customHeight="1" x14ac:dyDescent="0.25">
      <c r="A267" s="18">
        <v>49</v>
      </c>
      <c r="B267" s="19" t="s">
        <v>455</v>
      </c>
      <c r="C267" s="19" t="s">
        <v>367</v>
      </c>
      <c r="D267" s="19" t="s">
        <v>130</v>
      </c>
      <c r="E267" s="20">
        <v>150</v>
      </c>
      <c r="F267" s="21" t="str">
        <f>UPPER(Tabella21[[#This Row],[Cognome  ]])</f>
        <v>MASTROIANNI</v>
      </c>
      <c r="G267" s="21" t="str">
        <f>UPPER(Tabella21[[#This Row],[Nome  ]])</f>
        <v>ANGELA</v>
      </c>
    </row>
    <row r="268" spans="1:7" s="17" customFormat="1" ht="23.1" customHeight="1" x14ac:dyDescent="0.25">
      <c r="A268" s="18">
        <v>50</v>
      </c>
      <c r="B268" s="19" t="s">
        <v>271</v>
      </c>
      <c r="C268" s="19" t="s">
        <v>456</v>
      </c>
      <c r="D268" s="19" t="s">
        <v>424</v>
      </c>
      <c r="E268" s="20">
        <v>100</v>
      </c>
      <c r="F268" s="21" t="str">
        <f>UPPER(Tabella21[[#This Row],[Cognome  ]])</f>
        <v>MATARAZZI</v>
      </c>
      <c r="G268" s="21" t="str">
        <f>UPPER(Tabella21[[#This Row],[Nome  ]])</f>
        <v>DAVID</v>
      </c>
    </row>
    <row r="269" spans="1:7" s="17" customFormat="1" ht="23.1" customHeight="1" x14ac:dyDescent="0.25">
      <c r="A269" s="18">
        <v>51</v>
      </c>
      <c r="B269" s="19" t="s">
        <v>457</v>
      </c>
      <c r="C269" s="19" t="s">
        <v>458</v>
      </c>
      <c r="D269" s="19" t="s">
        <v>79</v>
      </c>
      <c r="E269" s="20">
        <v>150</v>
      </c>
      <c r="F269" s="21" t="str">
        <f>UPPER(Tabella21[[#This Row],[Cognome  ]])</f>
        <v>MAZZONI PERTUZ</v>
      </c>
      <c r="G269" s="21" t="str">
        <f>UPPER(Tabella21[[#This Row],[Nome  ]])</f>
        <v>SILVANA LUCIA</v>
      </c>
    </row>
    <row r="270" spans="1:7" s="17" customFormat="1" ht="23.1" customHeight="1" x14ac:dyDescent="0.25">
      <c r="A270" s="18">
        <v>52</v>
      </c>
      <c r="B270" s="19" t="s">
        <v>459</v>
      </c>
      <c r="C270" s="19" t="s">
        <v>148</v>
      </c>
      <c r="D270" s="19" t="s">
        <v>392</v>
      </c>
      <c r="E270" s="20">
        <v>150</v>
      </c>
      <c r="F270" s="21" t="str">
        <f>UPPER(Tabella21[[#This Row],[Cognome  ]])</f>
        <v>MENCARONI</v>
      </c>
      <c r="G270" s="21" t="str">
        <f>UPPER(Tabella21[[#This Row],[Nome  ]])</f>
        <v>MARTA</v>
      </c>
    </row>
    <row r="271" spans="1:7" s="17" customFormat="1" ht="23.1" customHeight="1" x14ac:dyDescent="0.25">
      <c r="A271" s="18">
        <v>53</v>
      </c>
      <c r="B271" s="19" t="s">
        <v>460</v>
      </c>
      <c r="C271" s="19" t="s">
        <v>49</v>
      </c>
      <c r="D271" s="19" t="s">
        <v>137</v>
      </c>
      <c r="E271" s="20">
        <v>150</v>
      </c>
      <c r="F271" s="21" t="str">
        <f>UPPER(Tabella21[[#This Row],[Cognome  ]])</f>
        <v xml:space="preserve">MENICONI </v>
      </c>
      <c r="G271" s="21" t="str">
        <f>UPPER(Tabella21[[#This Row],[Nome  ]])</f>
        <v>MARIA ASSUNTA</v>
      </c>
    </row>
    <row r="272" spans="1:7" s="17" customFormat="1" ht="23.1" customHeight="1" x14ac:dyDescent="0.25">
      <c r="A272" s="18">
        <v>54</v>
      </c>
      <c r="B272" s="19" t="s">
        <v>461</v>
      </c>
      <c r="C272" s="19" t="s">
        <v>462</v>
      </c>
      <c r="D272" s="19" t="s">
        <v>124</v>
      </c>
      <c r="E272" s="20">
        <v>50</v>
      </c>
      <c r="F272" s="21" t="str">
        <f>UPPER(Tabella21[[#This Row],[Cognome  ]])</f>
        <v>MEZZASOMA</v>
      </c>
      <c r="G272" s="21" t="str">
        <f>UPPER(Tabella21[[#This Row],[Nome  ]])</f>
        <v>AMBRA</v>
      </c>
    </row>
    <row r="273" spans="1:7" s="17" customFormat="1" ht="23.1" customHeight="1" x14ac:dyDescent="0.25">
      <c r="A273" s="18">
        <v>55</v>
      </c>
      <c r="B273" s="19" t="s">
        <v>463</v>
      </c>
      <c r="C273" s="19" t="s">
        <v>464</v>
      </c>
      <c r="D273" s="19" t="s">
        <v>465</v>
      </c>
      <c r="E273" s="20">
        <v>150</v>
      </c>
      <c r="F273" s="21" t="str">
        <f>UPPER(Tabella21[[#This Row],[Cognome  ]])</f>
        <v>MIGLIORATI</v>
      </c>
      <c r="G273" s="21" t="str">
        <f>UPPER(Tabella21[[#This Row],[Nome  ]])</f>
        <v>LUCA</v>
      </c>
    </row>
    <row r="274" spans="1:7" s="17" customFormat="1" ht="23.1" customHeight="1" x14ac:dyDescent="0.25">
      <c r="A274" s="18">
        <v>56</v>
      </c>
      <c r="B274" s="19" t="s">
        <v>466</v>
      </c>
      <c r="C274" s="19" t="s">
        <v>78</v>
      </c>
      <c r="D274" s="19" t="s">
        <v>402</v>
      </c>
      <c r="E274" s="20">
        <v>150</v>
      </c>
      <c r="F274" s="21" t="str">
        <f>UPPER(Tabella21[[#This Row],[Cognome  ]])</f>
        <v xml:space="preserve">MONTIONI </v>
      </c>
      <c r="G274" s="21" t="str">
        <f>UPPER(Tabella21[[#This Row],[Nome  ]])</f>
        <v>CHIARA</v>
      </c>
    </row>
    <row r="275" spans="1:7" s="17" customFormat="1" ht="23.1" customHeight="1" x14ac:dyDescent="0.25">
      <c r="A275" s="18">
        <v>57</v>
      </c>
      <c r="B275" s="19" t="s">
        <v>467</v>
      </c>
      <c r="C275" s="19" t="s">
        <v>259</v>
      </c>
      <c r="D275" s="19" t="s">
        <v>296</v>
      </c>
      <c r="E275" s="20">
        <v>75</v>
      </c>
      <c r="F275" s="21" t="str">
        <f>UPPER(Tabella21[[#This Row],[Cognome  ]])</f>
        <v>MORICONI</v>
      </c>
      <c r="G275" s="21" t="str">
        <f>UPPER(Tabella21[[#This Row],[Nome  ]])</f>
        <v>MICHELE</v>
      </c>
    </row>
    <row r="276" spans="1:7" s="17" customFormat="1" ht="23.1" customHeight="1" x14ac:dyDescent="0.25">
      <c r="A276" s="18">
        <v>58</v>
      </c>
      <c r="B276" s="19" t="s">
        <v>468</v>
      </c>
      <c r="C276" s="19" t="s">
        <v>58</v>
      </c>
      <c r="D276" s="19" t="s">
        <v>90</v>
      </c>
      <c r="E276" s="20">
        <v>100</v>
      </c>
      <c r="F276" s="21" t="str">
        <f>UPPER(Tabella21[[#This Row],[Cognome  ]])</f>
        <v>MUSCARI</v>
      </c>
      <c r="G276" s="21" t="str">
        <f>UPPER(Tabella21[[#This Row],[Nome  ]])</f>
        <v>ISABELLA</v>
      </c>
    </row>
    <row r="277" spans="1:7" s="17" customFormat="1" ht="23.1" customHeight="1" x14ac:dyDescent="0.25">
      <c r="A277" s="18">
        <v>59</v>
      </c>
      <c r="B277" s="19" t="s">
        <v>469</v>
      </c>
      <c r="C277" s="19" t="s">
        <v>132</v>
      </c>
      <c r="D277" s="19" t="s">
        <v>84</v>
      </c>
      <c r="E277" s="20">
        <v>50</v>
      </c>
      <c r="F277" s="21" t="str">
        <f>UPPER(Tabella21[[#This Row],[Cognome  ]])</f>
        <v>PACIOTTI</v>
      </c>
      <c r="G277" s="21" t="str">
        <f>UPPER(Tabella21[[#This Row],[Nome  ]])</f>
        <v>GIULIA</v>
      </c>
    </row>
    <row r="278" spans="1:7" s="17" customFormat="1" ht="23.1" customHeight="1" x14ac:dyDescent="0.25">
      <c r="A278" s="18">
        <v>60</v>
      </c>
      <c r="B278" s="19" t="s">
        <v>470</v>
      </c>
      <c r="C278" s="19" t="s">
        <v>471</v>
      </c>
      <c r="D278" s="19" t="s">
        <v>130</v>
      </c>
      <c r="E278" s="20">
        <v>150</v>
      </c>
      <c r="F278" s="21" t="str">
        <f>UPPER(Tabella21[[#This Row],[Cognome  ]])</f>
        <v>PALUMBO</v>
      </c>
      <c r="G278" s="21" t="str">
        <f>UPPER(Tabella21[[#This Row],[Nome  ]])</f>
        <v>ANTONELLA</v>
      </c>
    </row>
    <row r="279" spans="1:7" s="17" customFormat="1" ht="23.1" customHeight="1" x14ac:dyDescent="0.25">
      <c r="A279" s="18">
        <v>61</v>
      </c>
      <c r="B279" s="19" t="s">
        <v>472</v>
      </c>
      <c r="C279" s="19" t="s">
        <v>473</v>
      </c>
      <c r="D279" s="19" t="s">
        <v>385</v>
      </c>
      <c r="E279" s="20">
        <v>150</v>
      </c>
      <c r="F279" s="21" t="str">
        <f>UPPER(Tabella21[[#This Row],[Cognome  ]])</f>
        <v>PANFILI</v>
      </c>
      <c r="G279" s="21" t="str">
        <f>UPPER(Tabella21[[#This Row],[Nome  ]])</f>
        <v>FABIOLA</v>
      </c>
    </row>
    <row r="280" spans="1:7" s="17" customFormat="1" ht="23.1" customHeight="1" x14ac:dyDescent="0.25">
      <c r="A280" s="18">
        <v>62</v>
      </c>
      <c r="B280" s="19" t="s">
        <v>474</v>
      </c>
      <c r="C280" s="19" t="s">
        <v>475</v>
      </c>
      <c r="D280" s="19" t="s">
        <v>137</v>
      </c>
      <c r="E280" s="20">
        <v>75</v>
      </c>
      <c r="F280" s="21" t="str">
        <f>UPPER(Tabella21[[#This Row],[Cognome  ]])</f>
        <v>PARADIES</v>
      </c>
      <c r="G280" s="21" t="str">
        <f>UPPER(Tabella21[[#This Row],[Nome  ]])</f>
        <v>LOREDANA</v>
      </c>
    </row>
    <row r="281" spans="1:7" s="17" customFormat="1" ht="23.1" customHeight="1" x14ac:dyDescent="0.25">
      <c r="A281" s="18">
        <v>63</v>
      </c>
      <c r="B281" s="19" t="s">
        <v>476</v>
      </c>
      <c r="C281" s="19" t="s">
        <v>477</v>
      </c>
      <c r="D281" s="19" t="s">
        <v>316</v>
      </c>
      <c r="E281" s="20">
        <v>150</v>
      </c>
      <c r="F281" s="21" t="str">
        <f>UPPER(Tabella21[[#This Row],[Cognome  ]])</f>
        <v>PARADISO</v>
      </c>
      <c r="G281" s="21" t="str">
        <f>UPPER(Tabella21[[#This Row],[Nome  ]])</f>
        <v>TATIANA</v>
      </c>
    </row>
    <row r="282" spans="1:7" s="17" customFormat="1" ht="23.1" customHeight="1" x14ac:dyDescent="0.25">
      <c r="A282" s="18">
        <v>64</v>
      </c>
      <c r="B282" s="19" t="s">
        <v>478</v>
      </c>
      <c r="C282" s="19" t="s">
        <v>479</v>
      </c>
      <c r="D282" s="19" t="s">
        <v>480</v>
      </c>
      <c r="E282" s="20">
        <v>150</v>
      </c>
      <c r="F282" s="21" t="str">
        <f>UPPER(Tabella21[[#This Row],[Cognome  ]])</f>
        <v>PASSIATORE</v>
      </c>
      <c r="G282" s="21" t="str">
        <f>UPPER(Tabella21[[#This Row],[Nome  ]])</f>
        <v>VALERIO</v>
      </c>
    </row>
    <row r="283" spans="1:7" s="17" customFormat="1" ht="23.1" customHeight="1" x14ac:dyDescent="0.25">
      <c r="A283" s="18">
        <v>65</v>
      </c>
      <c r="B283" s="19" t="s">
        <v>481</v>
      </c>
      <c r="C283" s="19" t="s">
        <v>482</v>
      </c>
      <c r="D283" s="19" t="s">
        <v>283</v>
      </c>
      <c r="E283" s="20">
        <v>150</v>
      </c>
      <c r="F283" s="21" t="str">
        <f>UPPER(Tabella21[[#This Row],[Cognome  ]])</f>
        <v xml:space="preserve">PAZZAGLIA </v>
      </c>
      <c r="G283" s="21" t="str">
        <f>UPPER(Tabella21[[#This Row],[Nome  ]])</f>
        <v>FULVIO</v>
      </c>
    </row>
    <row r="284" spans="1:7" s="17" customFormat="1" ht="23.1" customHeight="1" x14ac:dyDescent="0.25">
      <c r="A284" s="18">
        <v>66</v>
      </c>
      <c r="B284" s="19" t="s">
        <v>483</v>
      </c>
      <c r="C284" s="19" t="s">
        <v>35</v>
      </c>
      <c r="D284" s="19" t="s">
        <v>216</v>
      </c>
      <c r="E284" s="20">
        <v>150</v>
      </c>
      <c r="F284" s="21" t="str">
        <f>UPPER(Tabella21[[#This Row],[Cognome  ]])</f>
        <v>PELUSI</v>
      </c>
      <c r="G284" s="21" t="str">
        <f>UPPER(Tabella21[[#This Row],[Nome  ]])</f>
        <v>STEFANIA</v>
      </c>
    </row>
    <row r="285" spans="1:7" s="17" customFormat="1" ht="23.1" customHeight="1" x14ac:dyDescent="0.25">
      <c r="A285" s="18">
        <v>67</v>
      </c>
      <c r="B285" s="19" t="s">
        <v>484</v>
      </c>
      <c r="C285" s="19" t="s">
        <v>346</v>
      </c>
      <c r="D285" s="19" t="s">
        <v>230</v>
      </c>
      <c r="E285" s="20">
        <v>150</v>
      </c>
      <c r="F285" s="21" t="str">
        <f>UPPER(Tabella21[[#This Row],[Cognome  ]])</f>
        <v>PERUGINI</v>
      </c>
      <c r="G285" s="21" t="str">
        <f>UPPER(Tabella21[[#This Row],[Nome  ]])</f>
        <v>CRISTINA</v>
      </c>
    </row>
    <row r="286" spans="1:7" s="17" customFormat="1" ht="23.1" customHeight="1" x14ac:dyDescent="0.25">
      <c r="A286" s="18">
        <v>68</v>
      </c>
      <c r="B286" s="19" t="s">
        <v>485</v>
      </c>
      <c r="C286" s="19" t="s">
        <v>486</v>
      </c>
      <c r="D286" s="19" t="s">
        <v>39</v>
      </c>
      <c r="E286" s="20">
        <v>150</v>
      </c>
      <c r="F286" s="21" t="str">
        <f>UPPER(Tabella21[[#This Row],[Cognome  ]])</f>
        <v>PETRINI</v>
      </c>
      <c r="G286" s="21" t="str">
        <f>UPPER(Tabella21[[#This Row],[Nome  ]])</f>
        <v>PATRIZIA</v>
      </c>
    </row>
    <row r="287" spans="1:7" s="17" customFormat="1" ht="23.1" customHeight="1" x14ac:dyDescent="0.25">
      <c r="A287" s="18">
        <v>69</v>
      </c>
      <c r="B287" s="19" t="s">
        <v>487</v>
      </c>
      <c r="C287" s="19" t="s">
        <v>488</v>
      </c>
      <c r="D287" s="19" t="s">
        <v>402</v>
      </c>
      <c r="E287" s="20">
        <v>30</v>
      </c>
      <c r="F287" s="21" t="str">
        <f>UPPER(Tabella21[[#This Row],[Cognome  ]])</f>
        <v>PIANESI</v>
      </c>
      <c r="G287" s="21" t="str">
        <f>UPPER(Tabella21[[#This Row],[Nome  ]])</f>
        <v>FLAVIO</v>
      </c>
    </row>
    <row r="288" spans="1:7" s="17" customFormat="1" ht="23.1" customHeight="1" x14ac:dyDescent="0.25">
      <c r="A288" s="18">
        <v>70</v>
      </c>
      <c r="B288" s="19" t="s">
        <v>489</v>
      </c>
      <c r="C288" s="19" t="s">
        <v>78</v>
      </c>
      <c r="D288" s="19" t="s">
        <v>480</v>
      </c>
      <c r="E288" s="20">
        <v>75</v>
      </c>
      <c r="F288" s="21" t="str">
        <f>UPPER(Tabella21[[#This Row],[Cognome  ]])</f>
        <v>PINI</v>
      </c>
      <c r="G288" s="21" t="str">
        <f>UPPER(Tabella21[[#This Row],[Nome  ]])</f>
        <v>CHIARA</v>
      </c>
    </row>
    <row r="289" spans="1:7" s="17" customFormat="1" ht="23.1" customHeight="1" x14ac:dyDescent="0.25">
      <c r="A289" s="18">
        <v>71</v>
      </c>
      <c r="B289" s="19" t="s">
        <v>490</v>
      </c>
      <c r="C289" s="19" t="s">
        <v>14</v>
      </c>
      <c r="D289" s="19" t="s">
        <v>30</v>
      </c>
      <c r="E289" s="20">
        <v>50</v>
      </c>
      <c r="F289" s="21" t="str">
        <f>UPPER(Tabella21[[#This Row],[Cognome  ]])</f>
        <v>PIROLANDI</v>
      </c>
      <c r="G289" s="21" t="str">
        <f>UPPER(Tabella21[[#This Row],[Nome  ]])</f>
        <v>LAURA</v>
      </c>
    </row>
    <row r="290" spans="1:7" s="17" customFormat="1" ht="23.1" customHeight="1" x14ac:dyDescent="0.25">
      <c r="A290" s="18">
        <v>72</v>
      </c>
      <c r="B290" s="19" t="s">
        <v>491</v>
      </c>
      <c r="C290" s="19" t="s">
        <v>38</v>
      </c>
      <c r="D290" s="19" t="s">
        <v>56</v>
      </c>
      <c r="E290" s="20">
        <v>75</v>
      </c>
      <c r="F290" s="21" t="str">
        <f>UPPER(Tabella21[[#This Row],[Cognome  ]])</f>
        <v>POMPILI</v>
      </c>
      <c r="G290" s="21" t="str">
        <f>UPPER(Tabella21[[#This Row],[Nome  ]])</f>
        <v>DILETTA</v>
      </c>
    </row>
    <row r="291" spans="1:7" s="17" customFormat="1" ht="23.1" customHeight="1" x14ac:dyDescent="0.25">
      <c r="A291" s="18">
        <v>73</v>
      </c>
      <c r="B291" s="19" t="s">
        <v>492</v>
      </c>
      <c r="C291" s="19" t="s">
        <v>73</v>
      </c>
      <c r="D291" s="19" t="s">
        <v>84</v>
      </c>
      <c r="E291" s="20">
        <v>150</v>
      </c>
      <c r="F291" s="21" t="str">
        <f>UPPER(Tabella21[[#This Row],[Cognome  ]])</f>
        <v>PROIETTI</v>
      </c>
      <c r="G291" s="21" t="str">
        <f>UPPER(Tabella21[[#This Row],[Nome  ]])</f>
        <v>MONIA</v>
      </c>
    </row>
    <row r="292" spans="1:7" s="17" customFormat="1" ht="23.1" customHeight="1" x14ac:dyDescent="0.25">
      <c r="A292" s="18">
        <v>74</v>
      </c>
      <c r="B292" s="19" t="s">
        <v>493</v>
      </c>
      <c r="C292" s="19" t="s">
        <v>105</v>
      </c>
      <c r="D292" s="19" t="s">
        <v>494</v>
      </c>
      <c r="E292" s="20">
        <v>125</v>
      </c>
      <c r="F292" s="21" t="str">
        <f>UPPER(Tabella21[[#This Row],[Cognome  ]])</f>
        <v xml:space="preserve">PRUSCINI </v>
      </c>
      <c r="G292" s="21" t="str">
        <f>UPPER(Tabella21[[#This Row],[Nome  ]])</f>
        <v>SARA</v>
      </c>
    </row>
    <row r="293" spans="1:7" s="17" customFormat="1" ht="23.1" customHeight="1" x14ac:dyDescent="0.25">
      <c r="A293" s="18">
        <v>75</v>
      </c>
      <c r="B293" s="19" t="s">
        <v>495</v>
      </c>
      <c r="C293" s="19" t="s">
        <v>496</v>
      </c>
      <c r="D293" s="19" t="s">
        <v>108</v>
      </c>
      <c r="E293" s="20">
        <v>150</v>
      </c>
      <c r="F293" s="21" t="str">
        <f>UPPER(Tabella21[[#This Row],[Cognome  ]])</f>
        <v>PULCI</v>
      </c>
      <c r="G293" s="21" t="str">
        <f>UPPER(Tabella21[[#This Row],[Nome  ]])</f>
        <v>LAVINIA</v>
      </c>
    </row>
    <row r="294" spans="1:7" s="17" customFormat="1" ht="23.1" customHeight="1" x14ac:dyDescent="0.25">
      <c r="A294" s="18">
        <v>76</v>
      </c>
      <c r="B294" s="19" t="s">
        <v>497</v>
      </c>
      <c r="C294" s="19" t="s">
        <v>439</v>
      </c>
      <c r="D294" s="19" t="s">
        <v>90</v>
      </c>
      <c r="E294" s="20">
        <v>50</v>
      </c>
      <c r="F294" s="21" t="str">
        <f>UPPER(Tabella21[[#This Row],[Cognome  ]])</f>
        <v>ROSIGNOLI</v>
      </c>
      <c r="G294" s="21" t="str">
        <f>UPPER(Tabella21[[#This Row],[Nome  ]])</f>
        <v>MARCO</v>
      </c>
    </row>
    <row r="295" spans="1:7" s="17" customFormat="1" ht="23.1" customHeight="1" x14ac:dyDescent="0.25">
      <c r="A295" s="18">
        <v>77</v>
      </c>
      <c r="B295" s="19" t="s">
        <v>498</v>
      </c>
      <c r="C295" s="19" t="s">
        <v>499</v>
      </c>
      <c r="D295" s="19" t="s">
        <v>113</v>
      </c>
      <c r="E295" s="20">
        <v>150</v>
      </c>
      <c r="F295" s="21" t="str">
        <f>UPPER(Tabella21[[#This Row],[Cognome  ]])</f>
        <v>SABATINI</v>
      </c>
      <c r="G295" s="21" t="str">
        <f>UPPER(Tabella21[[#This Row],[Nome  ]])</f>
        <v>SAMANTA</v>
      </c>
    </row>
    <row r="296" spans="1:7" s="17" customFormat="1" ht="23.1" customHeight="1" x14ac:dyDescent="0.25">
      <c r="A296" s="18">
        <v>78</v>
      </c>
      <c r="B296" s="19" t="s">
        <v>500</v>
      </c>
      <c r="C296" s="19" t="s">
        <v>100</v>
      </c>
      <c r="D296" s="19" t="s">
        <v>207</v>
      </c>
      <c r="E296" s="20">
        <v>100</v>
      </c>
      <c r="F296" s="21" t="str">
        <f>UPPER(Tabella21[[#This Row],[Cognome  ]])</f>
        <v>SORCI</v>
      </c>
      <c r="G296" s="21" t="str">
        <f>UPPER(Tabella21[[#This Row],[Nome  ]])</f>
        <v>MARTINA</v>
      </c>
    </row>
    <row r="297" spans="1:7" s="17" customFormat="1" ht="23.1" customHeight="1" x14ac:dyDescent="0.25">
      <c r="A297" s="18">
        <v>79</v>
      </c>
      <c r="B297" s="19" t="s">
        <v>501</v>
      </c>
      <c r="C297" s="19" t="s">
        <v>502</v>
      </c>
      <c r="D297" s="19" t="s">
        <v>207</v>
      </c>
      <c r="E297" s="20">
        <v>150</v>
      </c>
      <c r="F297" s="21" t="str">
        <f>UPPER(Tabella21[[#This Row],[Cognome  ]])</f>
        <v>SPAMPINATO</v>
      </c>
      <c r="G297" s="21" t="str">
        <f>UPPER(Tabella21[[#This Row],[Nome  ]])</f>
        <v>ROBERTO</v>
      </c>
    </row>
    <row r="298" spans="1:7" s="17" customFormat="1" ht="23.1" customHeight="1" x14ac:dyDescent="0.25">
      <c r="A298" s="18">
        <v>80</v>
      </c>
      <c r="B298" s="19" t="s">
        <v>503</v>
      </c>
      <c r="C298" s="19" t="s">
        <v>278</v>
      </c>
      <c r="D298" s="19" t="s">
        <v>465</v>
      </c>
      <c r="E298" s="20">
        <v>80</v>
      </c>
      <c r="F298" s="21" t="str">
        <f>UPPER(Tabella21[[#This Row],[Cognome  ]])</f>
        <v>TARDUCCI</v>
      </c>
      <c r="G298" s="21" t="str">
        <f>UPPER(Tabella21[[#This Row],[Nome  ]])</f>
        <v>LINDA</v>
      </c>
    </row>
    <row r="299" spans="1:7" s="17" customFormat="1" ht="23.1" customHeight="1" x14ac:dyDescent="0.25">
      <c r="A299" s="18">
        <v>81</v>
      </c>
      <c r="B299" s="19" t="s">
        <v>504</v>
      </c>
      <c r="C299" s="19" t="s">
        <v>505</v>
      </c>
      <c r="D299" s="19" t="s">
        <v>93</v>
      </c>
      <c r="E299" s="20">
        <v>150</v>
      </c>
      <c r="F299" s="21" t="str">
        <f>UPPER(Tabella21[[#This Row],[Cognome  ]])</f>
        <v>TOCCACELI</v>
      </c>
      <c r="G299" s="21" t="str">
        <f>UPPER(Tabella21[[#This Row],[Nome  ]])</f>
        <v>MEDINA</v>
      </c>
    </row>
    <row r="300" spans="1:7" s="17" customFormat="1" ht="23.1" customHeight="1" x14ac:dyDescent="0.25">
      <c r="A300" s="18">
        <v>82</v>
      </c>
      <c r="B300" s="19" t="s">
        <v>506</v>
      </c>
      <c r="C300" s="19" t="s">
        <v>95</v>
      </c>
      <c r="D300" s="19" t="s">
        <v>392</v>
      </c>
      <c r="E300" s="20">
        <v>150</v>
      </c>
      <c r="F300" s="21" t="str">
        <f>UPPER(Tabella21[[#This Row],[Cognome  ]])</f>
        <v>TORRE</v>
      </c>
      <c r="G300" s="21" t="str">
        <f>UPPER(Tabella21[[#This Row],[Nome  ]])</f>
        <v>SILVIA</v>
      </c>
    </row>
    <row r="301" spans="1:7" s="17" customFormat="1" ht="23.1" customHeight="1" x14ac:dyDescent="0.25">
      <c r="A301" s="18">
        <v>83</v>
      </c>
      <c r="B301" s="19" t="s">
        <v>507</v>
      </c>
      <c r="C301" s="19" t="s">
        <v>508</v>
      </c>
      <c r="D301" s="19" t="s">
        <v>424</v>
      </c>
      <c r="E301" s="20">
        <v>150</v>
      </c>
      <c r="F301" s="21" t="str">
        <f>UPPER(Tabella21[[#This Row],[Cognome  ]])</f>
        <v>TRAMPETTI</v>
      </c>
      <c r="G301" s="21" t="str">
        <f>UPPER(Tabella21[[#This Row],[Nome  ]])</f>
        <v>ANGELO</v>
      </c>
    </row>
    <row r="302" spans="1:7" s="17" customFormat="1" ht="23.1" customHeight="1" x14ac:dyDescent="0.25">
      <c r="A302" s="18">
        <v>84</v>
      </c>
      <c r="B302" s="19" t="s">
        <v>509</v>
      </c>
      <c r="C302" s="19" t="s">
        <v>148</v>
      </c>
      <c r="D302" s="19" t="s">
        <v>108</v>
      </c>
      <c r="E302" s="20">
        <v>150</v>
      </c>
      <c r="F302" s="21" t="str">
        <f>UPPER(Tabella21[[#This Row],[Cognome  ]])</f>
        <v>TROLLINI</v>
      </c>
      <c r="G302" s="21" t="str">
        <f>UPPER(Tabella21[[#This Row],[Nome  ]])</f>
        <v>MARTA</v>
      </c>
    </row>
    <row r="303" spans="1:7" s="17" customFormat="1" ht="23.1" customHeight="1" x14ac:dyDescent="0.25">
      <c r="A303" s="18">
        <v>85</v>
      </c>
      <c r="B303" s="19" t="s">
        <v>510</v>
      </c>
      <c r="C303" s="19" t="s">
        <v>41</v>
      </c>
      <c r="D303" s="19" t="s">
        <v>113</v>
      </c>
      <c r="E303" s="20">
        <v>150</v>
      </c>
      <c r="F303" s="21" t="str">
        <f>UPPER(Tabella21[[#This Row],[Cognome  ]])</f>
        <v xml:space="preserve">VADALA' </v>
      </c>
      <c r="G303" s="21" t="str">
        <f>UPPER(Tabella21[[#This Row],[Nome  ]])</f>
        <v>FRANCESCA</v>
      </c>
    </row>
    <row r="304" spans="1:7" s="17" customFormat="1" ht="23.1" customHeight="1" x14ac:dyDescent="0.25">
      <c r="A304" s="18">
        <v>86</v>
      </c>
      <c r="B304" s="19" t="s">
        <v>511</v>
      </c>
      <c r="C304" s="19" t="s">
        <v>512</v>
      </c>
      <c r="D304" s="19" t="s">
        <v>137</v>
      </c>
      <c r="E304" s="20">
        <v>150</v>
      </c>
      <c r="F304" s="21" t="str">
        <f>UPPER(Tabella21[[#This Row],[Cognome  ]])</f>
        <v>VENANZI</v>
      </c>
      <c r="G304" s="21" t="str">
        <f>UPPER(Tabella21[[#This Row],[Nome  ]])</f>
        <v>SONIA</v>
      </c>
    </row>
    <row r="305" spans="1:7" s="17" customFormat="1" ht="23.1" customHeight="1" x14ac:dyDescent="0.25">
      <c r="A305" s="18">
        <v>87</v>
      </c>
      <c r="B305" s="19" t="s">
        <v>513</v>
      </c>
      <c r="C305" s="19" t="s">
        <v>95</v>
      </c>
      <c r="D305" s="19" t="s">
        <v>424</v>
      </c>
      <c r="E305" s="20">
        <v>150</v>
      </c>
      <c r="F305" s="21" t="str">
        <f>UPPER(Tabella21[[#This Row],[Cognome  ]])</f>
        <v>VESCHINI</v>
      </c>
      <c r="G305" s="21" t="str">
        <f>UPPER(Tabella21[[#This Row],[Nome  ]])</f>
        <v>SILVIA</v>
      </c>
    </row>
    <row r="306" spans="1:7" s="17" customFormat="1" x14ac:dyDescent="0.25">
      <c r="A306" s="25"/>
      <c r="E306" s="26"/>
      <c r="F306" s="26"/>
      <c r="G306" s="26"/>
    </row>
    <row r="307" spans="1:7" s="17" customFormat="1" ht="15" customHeight="1" x14ac:dyDescent="0.25">
      <c r="A307" s="1" t="s">
        <v>514</v>
      </c>
      <c r="B307" s="1"/>
      <c r="C307" s="1"/>
      <c r="D307" s="1"/>
      <c r="E307" s="1"/>
      <c r="F307" s="27"/>
      <c r="G307" s="27"/>
    </row>
    <row r="308" spans="1:7" s="17" customFormat="1" x14ac:dyDescent="0.25">
      <c r="A308" s="25"/>
      <c r="E308" s="26"/>
      <c r="F308" s="26"/>
      <c r="G308" s="26"/>
    </row>
    <row r="309" spans="1:7" s="17" customFormat="1" ht="30" x14ac:dyDescent="0.25">
      <c r="A309" s="13" t="s">
        <v>6</v>
      </c>
      <c r="B309" s="14" t="s">
        <v>7</v>
      </c>
      <c r="C309" s="14" t="s">
        <v>8</v>
      </c>
      <c r="D309" s="14" t="s">
        <v>9</v>
      </c>
      <c r="E309" s="15" t="s">
        <v>10</v>
      </c>
      <c r="F309" s="29"/>
      <c r="G309" s="29"/>
    </row>
    <row r="310" spans="1:7" s="17" customFormat="1" ht="23.1" customHeight="1" x14ac:dyDescent="0.25">
      <c r="A310" s="18">
        <v>1</v>
      </c>
      <c r="B310" s="19" t="s">
        <v>515</v>
      </c>
      <c r="C310" s="19" t="s">
        <v>129</v>
      </c>
      <c r="D310" s="19" t="s">
        <v>516</v>
      </c>
      <c r="E310" s="20">
        <v>150</v>
      </c>
      <c r="F310" s="21" t="str">
        <f t="array" ref="F310:F429">UPPER(B310:B429)</f>
        <v>AMANTI</v>
      </c>
      <c r="G310" s="21" t="str">
        <f t="array" ref="G310:G429">UPPER(C310:C429)</f>
        <v>EMANUELA</v>
      </c>
    </row>
    <row r="311" spans="1:7" s="17" customFormat="1" ht="23.1" customHeight="1" x14ac:dyDescent="0.25">
      <c r="A311" s="18">
        <v>2</v>
      </c>
      <c r="B311" s="19" t="s">
        <v>517</v>
      </c>
      <c r="C311" s="19" t="s">
        <v>518</v>
      </c>
      <c r="D311" s="19" t="s">
        <v>519</v>
      </c>
      <c r="E311" s="20">
        <v>150</v>
      </c>
      <c r="F311" s="21" t="str">
        <v>ANASTASI</v>
      </c>
      <c r="G311" s="21" t="str">
        <v>LORENA</v>
      </c>
    </row>
    <row r="312" spans="1:7" s="17" customFormat="1" ht="23.1" customHeight="1" x14ac:dyDescent="0.25">
      <c r="A312" s="18">
        <v>3</v>
      </c>
      <c r="B312" s="19" t="s">
        <v>520</v>
      </c>
      <c r="C312" s="19" t="s">
        <v>259</v>
      </c>
      <c r="D312" s="19" t="s">
        <v>521</v>
      </c>
      <c r="E312" s="20">
        <v>150</v>
      </c>
      <c r="F312" s="21" t="str">
        <v>ANGELI</v>
      </c>
      <c r="G312" s="21" t="str">
        <v>MICHELE</v>
      </c>
    </row>
    <row r="313" spans="1:7" s="17" customFormat="1" ht="23.1" customHeight="1" x14ac:dyDescent="0.25">
      <c r="A313" s="18">
        <v>4</v>
      </c>
      <c r="B313" s="19" t="s">
        <v>522</v>
      </c>
      <c r="C313" s="19" t="s">
        <v>523</v>
      </c>
      <c r="D313" s="19" t="s">
        <v>524</v>
      </c>
      <c r="E313" s="20">
        <v>150</v>
      </c>
      <c r="F313" s="21" t="str">
        <v>AQUINO</v>
      </c>
      <c r="G313" s="21" t="str">
        <v>ANTONIO MARIA ROBERTO</v>
      </c>
    </row>
    <row r="314" spans="1:7" s="17" customFormat="1" ht="23.1" customHeight="1" x14ac:dyDescent="0.25">
      <c r="A314" s="18">
        <v>5</v>
      </c>
      <c r="B314" s="19" t="s">
        <v>525</v>
      </c>
      <c r="C314" s="19" t="s">
        <v>267</v>
      </c>
      <c r="D314" s="19" t="s">
        <v>524</v>
      </c>
      <c r="E314" s="20">
        <v>150</v>
      </c>
      <c r="F314" s="21" t="str">
        <v>BAGGETTA</v>
      </c>
      <c r="G314" s="21" t="str">
        <v>ROBERTA</v>
      </c>
    </row>
    <row r="315" spans="1:7" s="17" customFormat="1" ht="23.1" customHeight="1" x14ac:dyDescent="0.25">
      <c r="A315" s="18">
        <v>6</v>
      </c>
      <c r="B315" s="19" t="s">
        <v>526</v>
      </c>
      <c r="C315" s="19" t="s">
        <v>527</v>
      </c>
      <c r="D315" s="19" t="s">
        <v>516</v>
      </c>
      <c r="E315" s="20">
        <v>150</v>
      </c>
      <c r="F315" s="21" t="str">
        <v>BARBATO MARZANO</v>
      </c>
      <c r="G315" s="21" t="str">
        <v>DOMENICO</v>
      </c>
    </row>
    <row r="316" spans="1:7" s="17" customFormat="1" ht="23.1" customHeight="1" x14ac:dyDescent="0.25">
      <c r="A316" s="18">
        <v>7</v>
      </c>
      <c r="B316" s="19" t="s">
        <v>528</v>
      </c>
      <c r="C316" s="19" t="s">
        <v>529</v>
      </c>
      <c r="D316" s="19" t="s">
        <v>530</v>
      </c>
      <c r="E316" s="20">
        <v>150</v>
      </c>
      <c r="F316" s="21" t="str">
        <v>BARRACO</v>
      </c>
      <c r="G316" s="21" t="str">
        <v>VITO SILVANO</v>
      </c>
    </row>
    <row r="317" spans="1:7" s="17" customFormat="1" ht="23.1" customHeight="1" x14ac:dyDescent="0.25">
      <c r="A317" s="18">
        <v>8</v>
      </c>
      <c r="B317" s="19" t="s">
        <v>22</v>
      </c>
      <c r="C317" s="19" t="s">
        <v>531</v>
      </c>
      <c r="D317" s="19" t="s">
        <v>532</v>
      </c>
      <c r="E317" s="20">
        <v>150</v>
      </c>
      <c r="F317" s="21" t="str">
        <v>BARTOLETTI</v>
      </c>
      <c r="G317" s="21" t="str">
        <v>ROSALBA</v>
      </c>
    </row>
    <row r="318" spans="1:7" s="17" customFormat="1" ht="23.1" customHeight="1" x14ac:dyDescent="0.25">
      <c r="A318" s="18">
        <v>9</v>
      </c>
      <c r="B318" s="19" t="s">
        <v>533</v>
      </c>
      <c r="C318" s="19" t="s">
        <v>100</v>
      </c>
      <c r="D318" s="19" t="s">
        <v>516</v>
      </c>
      <c r="E318" s="20">
        <v>50</v>
      </c>
      <c r="F318" s="21" t="str">
        <v>BARTOLINI</v>
      </c>
      <c r="G318" s="21" t="str">
        <v>MARTINA</v>
      </c>
    </row>
    <row r="319" spans="1:7" s="17" customFormat="1" ht="23.1" customHeight="1" x14ac:dyDescent="0.25">
      <c r="A319" s="18">
        <v>10</v>
      </c>
      <c r="B319" s="19" t="s">
        <v>534</v>
      </c>
      <c r="C319" s="19" t="s">
        <v>234</v>
      </c>
      <c r="D319" s="19" t="s">
        <v>437</v>
      </c>
      <c r="E319" s="20">
        <v>150</v>
      </c>
      <c r="F319" s="21" t="str">
        <v xml:space="preserve">BELLI DEL BELLO </v>
      </c>
      <c r="G319" s="21" t="str">
        <v>SIMONA</v>
      </c>
    </row>
    <row r="320" spans="1:7" s="17" customFormat="1" ht="23.1" customHeight="1" x14ac:dyDescent="0.25">
      <c r="A320" s="18">
        <v>11</v>
      </c>
      <c r="B320" s="19" t="s">
        <v>535</v>
      </c>
      <c r="C320" s="19" t="s">
        <v>52</v>
      </c>
      <c r="D320" s="19" t="s">
        <v>47</v>
      </c>
      <c r="E320" s="20">
        <v>150</v>
      </c>
      <c r="F320" s="21" t="str">
        <v>BELLUCCINI</v>
      </c>
      <c r="G320" s="21" t="str">
        <v>BENEDETTA</v>
      </c>
    </row>
    <row r="321" spans="1:7" s="17" customFormat="1" ht="23.1" customHeight="1" x14ac:dyDescent="0.25">
      <c r="A321" s="18">
        <v>12</v>
      </c>
      <c r="B321" s="19" t="s">
        <v>536</v>
      </c>
      <c r="C321" s="19" t="s">
        <v>537</v>
      </c>
      <c r="D321" s="19" t="s">
        <v>519</v>
      </c>
      <c r="E321" s="20">
        <v>150</v>
      </c>
      <c r="F321" s="21" t="str">
        <v>BERGAU</v>
      </c>
      <c r="G321" s="21" t="str">
        <v>MAIKE CAROLINE</v>
      </c>
    </row>
    <row r="322" spans="1:7" s="17" customFormat="1" ht="23.1" customHeight="1" x14ac:dyDescent="0.25">
      <c r="A322" s="18">
        <v>13</v>
      </c>
      <c r="B322" s="19" t="s">
        <v>538</v>
      </c>
      <c r="C322" s="19" t="s">
        <v>464</v>
      </c>
      <c r="D322" s="19" t="s">
        <v>437</v>
      </c>
      <c r="E322" s="20">
        <v>142</v>
      </c>
      <c r="F322" s="21" t="str">
        <v>BERNARDINI</v>
      </c>
      <c r="G322" s="21" t="str">
        <v>LUCA</v>
      </c>
    </row>
    <row r="323" spans="1:7" s="17" customFormat="1" ht="23.1" customHeight="1" x14ac:dyDescent="0.25">
      <c r="A323" s="18">
        <v>14</v>
      </c>
      <c r="B323" s="19" t="s">
        <v>539</v>
      </c>
      <c r="C323" s="19" t="s">
        <v>73</v>
      </c>
      <c r="D323" s="19" t="s">
        <v>540</v>
      </c>
      <c r="E323" s="20">
        <v>150</v>
      </c>
      <c r="F323" s="21" t="str">
        <v>BERTI</v>
      </c>
      <c r="G323" s="21" t="str">
        <v>MONIA</v>
      </c>
    </row>
    <row r="324" spans="1:7" s="17" customFormat="1" ht="23.1" customHeight="1" x14ac:dyDescent="0.25">
      <c r="A324" s="18">
        <v>15</v>
      </c>
      <c r="B324" s="19" t="s">
        <v>541</v>
      </c>
      <c r="C324" s="19" t="s">
        <v>542</v>
      </c>
      <c r="D324" s="19" t="s">
        <v>543</v>
      </c>
      <c r="E324" s="20">
        <v>150</v>
      </c>
      <c r="F324" s="21" t="str">
        <v>BIANCHI</v>
      </c>
      <c r="G324" s="21" t="str">
        <v>YGOR</v>
      </c>
    </row>
    <row r="325" spans="1:7" s="17" customFormat="1" ht="23.1" customHeight="1" x14ac:dyDescent="0.25">
      <c r="A325" s="18">
        <v>16</v>
      </c>
      <c r="B325" s="19" t="s">
        <v>544</v>
      </c>
      <c r="C325" s="19" t="s">
        <v>545</v>
      </c>
      <c r="D325" s="19" t="s">
        <v>402</v>
      </c>
      <c r="E325" s="20">
        <v>150</v>
      </c>
      <c r="F325" s="21" t="str">
        <v xml:space="preserve">BIANCHINI </v>
      </c>
      <c r="G325" s="21" t="str">
        <v>STEFANO</v>
      </c>
    </row>
    <row r="326" spans="1:7" s="17" customFormat="1" ht="23.1" customHeight="1" x14ac:dyDescent="0.25">
      <c r="A326" s="18">
        <v>17</v>
      </c>
      <c r="B326" s="19" t="s">
        <v>546</v>
      </c>
      <c r="C326" s="19" t="s">
        <v>547</v>
      </c>
      <c r="D326" s="19" t="s">
        <v>516</v>
      </c>
      <c r="E326" s="20">
        <v>150</v>
      </c>
      <c r="F326" s="21" t="str">
        <v>BILLERI</v>
      </c>
      <c r="G326" s="21" t="str">
        <v>MIRIAM</v>
      </c>
    </row>
    <row r="327" spans="1:7" s="17" customFormat="1" ht="23.1" customHeight="1" x14ac:dyDescent="0.25">
      <c r="A327" s="18">
        <v>18</v>
      </c>
      <c r="B327" s="19" t="s">
        <v>548</v>
      </c>
      <c r="C327" s="19" t="s">
        <v>175</v>
      </c>
      <c r="D327" s="19" t="s">
        <v>549</v>
      </c>
      <c r="E327" s="20">
        <v>150</v>
      </c>
      <c r="F327" s="21" t="str">
        <v>BOCCUCCI</v>
      </c>
      <c r="G327" s="21" t="str">
        <v>ANNALISA</v>
      </c>
    </row>
    <row r="328" spans="1:7" s="17" customFormat="1" ht="23.1" customHeight="1" x14ac:dyDescent="0.25">
      <c r="A328" s="18">
        <v>19</v>
      </c>
      <c r="B328" s="19" t="s">
        <v>550</v>
      </c>
      <c r="C328" s="19" t="s">
        <v>551</v>
      </c>
      <c r="D328" s="19" t="s">
        <v>552</v>
      </c>
      <c r="E328" s="20">
        <v>150</v>
      </c>
      <c r="F328" s="21" t="str">
        <v>BOMBINO</v>
      </c>
      <c r="G328" s="21" t="str">
        <v>GIUSY</v>
      </c>
    </row>
    <row r="329" spans="1:7" s="17" customFormat="1" ht="23.1" customHeight="1" x14ac:dyDescent="0.25">
      <c r="A329" s="18">
        <v>20</v>
      </c>
      <c r="B329" s="19" t="s">
        <v>553</v>
      </c>
      <c r="C329" s="19" t="s">
        <v>456</v>
      </c>
      <c r="D329" s="19" t="s">
        <v>519</v>
      </c>
      <c r="E329" s="20">
        <v>150</v>
      </c>
      <c r="F329" s="21" t="str">
        <v>BONACCINI</v>
      </c>
      <c r="G329" s="21" t="str">
        <v>DAVID</v>
      </c>
    </row>
    <row r="330" spans="1:7" s="17" customFormat="1" ht="23.1" customHeight="1" x14ac:dyDescent="0.25">
      <c r="A330" s="18">
        <v>21</v>
      </c>
      <c r="B330" s="19" t="s">
        <v>554</v>
      </c>
      <c r="C330" s="19" t="s">
        <v>555</v>
      </c>
      <c r="D330" s="19" t="s">
        <v>402</v>
      </c>
      <c r="E330" s="20">
        <v>75</v>
      </c>
      <c r="F330" s="21" t="str">
        <v xml:space="preserve">BONANNO </v>
      </c>
      <c r="G330" s="21" t="str">
        <v>CARMEN</v>
      </c>
    </row>
    <row r="331" spans="1:7" s="17" customFormat="1" ht="23.1" customHeight="1" x14ac:dyDescent="0.25">
      <c r="A331" s="18">
        <v>22</v>
      </c>
      <c r="B331" s="19" t="s">
        <v>556</v>
      </c>
      <c r="C331" s="19" t="s">
        <v>557</v>
      </c>
      <c r="D331" s="19" t="s">
        <v>558</v>
      </c>
      <c r="E331" s="20">
        <v>150</v>
      </c>
      <c r="F331" s="21" t="str">
        <v>BRICCA</v>
      </c>
      <c r="G331" s="21" t="str">
        <v>BERNARDO</v>
      </c>
    </row>
    <row r="332" spans="1:7" s="17" customFormat="1" ht="23.1" customHeight="1" x14ac:dyDescent="0.25">
      <c r="A332" s="18">
        <v>23</v>
      </c>
      <c r="B332" s="19" t="s">
        <v>559</v>
      </c>
      <c r="C332" s="19" t="s">
        <v>560</v>
      </c>
      <c r="D332" s="19" t="s">
        <v>561</v>
      </c>
      <c r="E332" s="20">
        <v>150</v>
      </c>
      <c r="F332" s="21" t="str">
        <v>BROGLI</v>
      </c>
      <c r="G332" s="21" t="str">
        <v>PIETRO</v>
      </c>
    </row>
    <row r="333" spans="1:7" s="17" customFormat="1" ht="23.1" customHeight="1" x14ac:dyDescent="0.25">
      <c r="A333" s="18">
        <v>24</v>
      </c>
      <c r="B333" s="19" t="s">
        <v>562</v>
      </c>
      <c r="C333" s="19" t="s">
        <v>563</v>
      </c>
      <c r="D333" s="19" t="s">
        <v>564</v>
      </c>
      <c r="E333" s="20">
        <v>150</v>
      </c>
      <c r="F333" s="21" t="str">
        <v>BRUFANI</v>
      </c>
      <c r="G333" s="21" t="str">
        <v>DAISY</v>
      </c>
    </row>
    <row r="334" spans="1:7" s="17" customFormat="1" ht="23.1" customHeight="1" x14ac:dyDescent="0.25">
      <c r="A334" s="18">
        <v>25</v>
      </c>
      <c r="B334" s="19" t="s">
        <v>565</v>
      </c>
      <c r="C334" s="19" t="s">
        <v>100</v>
      </c>
      <c r="D334" s="19" t="s">
        <v>524</v>
      </c>
      <c r="E334" s="20">
        <v>150</v>
      </c>
      <c r="F334" s="21" t="str">
        <v>CALDERINI</v>
      </c>
      <c r="G334" s="21" t="str">
        <v>MARTINA</v>
      </c>
    </row>
    <row r="335" spans="1:7" s="17" customFormat="1" ht="23.1" customHeight="1" x14ac:dyDescent="0.25">
      <c r="A335" s="18">
        <v>26</v>
      </c>
      <c r="B335" s="19" t="s">
        <v>566</v>
      </c>
      <c r="C335" s="19" t="s">
        <v>464</v>
      </c>
      <c r="D335" s="19" t="s">
        <v>561</v>
      </c>
      <c r="E335" s="20">
        <v>150</v>
      </c>
      <c r="F335" s="21" t="str">
        <v>CAMILLI</v>
      </c>
      <c r="G335" s="21" t="str">
        <v>LUCA</v>
      </c>
    </row>
    <row r="336" spans="1:7" s="17" customFormat="1" ht="23.1" customHeight="1" x14ac:dyDescent="0.25">
      <c r="A336" s="18">
        <v>27</v>
      </c>
      <c r="B336" s="19" t="s">
        <v>567</v>
      </c>
      <c r="C336" s="19" t="s">
        <v>99</v>
      </c>
      <c r="D336" s="19" t="s">
        <v>568</v>
      </c>
      <c r="E336" s="20">
        <v>150</v>
      </c>
      <c r="F336" s="21" t="str">
        <v>CAMPANILE</v>
      </c>
      <c r="G336" s="21" t="str">
        <v>ILARIA</v>
      </c>
    </row>
    <row r="337" spans="1:7" s="17" customFormat="1" ht="23.1" customHeight="1" x14ac:dyDescent="0.25">
      <c r="A337" s="18">
        <v>28</v>
      </c>
      <c r="B337" s="19" t="s">
        <v>569</v>
      </c>
      <c r="C337" s="19" t="s">
        <v>570</v>
      </c>
      <c r="D337" s="19" t="s">
        <v>561</v>
      </c>
      <c r="E337" s="20">
        <v>150</v>
      </c>
      <c r="F337" s="21" t="str">
        <v>CAPODIMONTI</v>
      </c>
      <c r="G337" s="21" t="str">
        <v>CARLA</v>
      </c>
    </row>
    <row r="338" spans="1:7" s="17" customFormat="1" ht="23.1" customHeight="1" x14ac:dyDescent="0.25">
      <c r="A338" s="18">
        <v>29</v>
      </c>
      <c r="B338" s="19" t="s">
        <v>571</v>
      </c>
      <c r="C338" s="19" t="s">
        <v>214</v>
      </c>
      <c r="D338" s="19" t="s">
        <v>572</v>
      </c>
      <c r="E338" s="20">
        <v>83</v>
      </c>
      <c r="F338" s="21" t="str">
        <v>CARPENTIERI</v>
      </c>
      <c r="G338" s="21" t="str">
        <v>FRANCESCO</v>
      </c>
    </row>
    <row r="339" spans="1:7" s="17" customFormat="1" ht="23.1" customHeight="1" x14ac:dyDescent="0.25">
      <c r="A339" s="18">
        <v>30</v>
      </c>
      <c r="B339" s="19" t="s">
        <v>573</v>
      </c>
      <c r="C339" s="19" t="s">
        <v>148</v>
      </c>
      <c r="D339" s="19" t="s">
        <v>532</v>
      </c>
      <c r="E339" s="20">
        <v>150</v>
      </c>
      <c r="F339" s="21" t="str">
        <v>CASSIERI</v>
      </c>
      <c r="G339" s="21" t="str">
        <v>MARTA</v>
      </c>
    </row>
    <row r="340" spans="1:7" s="17" customFormat="1" ht="23.1" customHeight="1" x14ac:dyDescent="0.25">
      <c r="A340" s="18">
        <v>31</v>
      </c>
      <c r="B340" s="19" t="s">
        <v>574</v>
      </c>
      <c r="C340" s="19" t="s">
        <v>453</v>
      </c>
      <c r="D340" s="19" t="s">
        <v>516</v>
      </c>
      <c r="E340" s="20">
        <v>75</v>
      </c>
      <c r="F340" s="21" t="str">
        <v>CATANZARITI</v>
      </c>
      <c r="G340" s="21" t="str">
        <v>MARIA PIA</v>
      </c>
    </row>
    <row r="341" spans="1:7" s="17" customFormat="1" ht="23.1" customHeight="1" x14ac:dyDescent="0.25">
      <c r="A341" s="18">
        <v>32</v>
      </c>
      <c r="B341" s="19" t="s">
        <v>575</v>
      </c>
      <c r="C341" s="19" t="s">
        <v>204</v>
      </c>
      <c r="D341" s="19" t="s">
        <v>576</v>
      </c>
      <c r="E341" s="20">
        <v>150</v>
      </c>
      <c r="F341" s="21" t="str">
        <v xml:space="preserve">CENCETTI </v>
      </c>
      <c r="G341" s="21" t="str">
        <v>ALESSANDRO</v>
      </c>
    </row>
    <row r="342" spans="1:7" s="17" customFormat="1" ht="23.1" customHeight="1" x14ac:dyDescent="0.25">
      <c r="A342" s="18">
        <v>33</v>
      </c>
      <c r="B342" s="19" t="s">
        <v>577</v>
      </c>
      <c r="C342" s="19" t="s">
        <v>578</v>
      </c>
      <c r="D342" s="19" t="s">
        <v>576</v>
      </c>
      <c r="E342" s="20">
        <v>150</v>
      </c>
      <c r="F342" s="21" t="str">
        <v>CESARINI</v>
      </c>
      <c r="G342" s="21" t="str">
        <v>LORENZO</v>
      </c>
    </row>
    <row r="343" spans="1:7" s="17" customFormat="1" ht="23.1" customHeight="1" x14ac:dyDescent="0.25">
      <c r="A343" s="18">
        <v>34</v>
      </c>
      <c r="B343" s="19" t="s">
        <v>579</v>
      </c>
      <c r="C343" s="19" t="s">
        <v>17</v>
      </c>
      <c r="D343" s="19" t="s">
        <v>561</v>
      </c>
      <c r="E343" s="20">
        <v>150</v>
      </c>
      <c r="F343" s="21" t="str">
        <v>CHIACCHIERINI</v>
      </c>
      <c r="G343" s="21" t="str">
        <v>ALESSANDRA</v>
      </c>
    </row>
    <row r="344" spans="1:7" s="17" customFormat="1" ht="23.1" customHeight="1" x14ac:dyDescent="0.25">
      <c r="A344" s="18">
        <v>35</v>
      </c>
      <c r="B344" s="19" t="s">
        <v>580</v>
      </c>
      <c r="C344" s="19" t="s">
        <v>502</v>
      </c>
      <c r="D344" s="19" t="s">
        <v>540</v>
      </c>
      <c r="E344" s="20">
        <v>70</v>
      </c>
      <c r="F344" s="21" t="str">
        <v>CIAMPI</v>
      </c>
      <c r="G344" s="21" t="str">
        <v>ROBERTO</v>
      </c>
    </row>
    <row r="345" spans="1:7" s="17" customFormat="1" ht="23.1" customHeight="1" x14ac:dyDescent="0.25">
      <c r="A345" s="18">
        <v>36</v>
      </c>
      <c r="B345" s="19" t="s">
        <v>581</v>
      </c>
      <c r="C345" s="19" t="s">
        <v>163</v>
      </c>
      <c r="D345" s="19" t="s">
        <v>524</v>
      </c>
      <c r="E345" s="20">
        <v>150</v>
      </c>
      <c r="F345" s="21" t="str">
        <v>COLTRIOLI</v>
      </c>
      <c r="G345" s="21" t="str">
        <v>AGNESE</v>
      </c>
    </row>
    <row r="346" spans="1:7" s="17" customFormat="1" ht="23.1" customHeight="1" x14ac:dyDescent="0.25">
      <c r="A346" s="18">
        <v>37</v>
      </c>
      <c r="B346" s="19" t="s">
        <v>582</v>
      </c>
      <c r="C346" s="19" t="s">
        <v>369</v>
      </c>
      <c r="D346" s="19" t="s">
        <v>552</v>
      </c>
      <c r="E346" s="20">
        <v>150</v>
      </c>
      <c r="F346" s="21" t="str">
        <v>CORGNA</v>
      </c>
      <c r="G346" s="21" t="str">
        <v>TIZIANA</v>
      </c>
    </row>
    <row r="347" spans="1:7" s="17" customFormat="1" ht="23.1" customHeight="1" x14ac:dyDescent="0.25">
      <c r="A347" s="18">
        <v>38</v>
      </c>
      <c r="B347" s="19" t="s">
        <v>583</v>
      </c>
      <c r="C347" s="19" t="s">
        <v>234</v>
      </c>
      <c r="D347" s="19" t="s">
        <v>561</v>
      </c>
      <c r="E347" s="20">
        <v>150</v>
      </c>
      <c r="F347" s="21" t="str">
        <v>DEL BELLO</v>
      </c>
      <c r="G347" s="21" t="str">
        <v>SIMONA</v>
      </c>
    </row>
    <row r="348" spans="1:7" s="17" customFormat="1" ht="23.1" customHeight="1" x14ac:dyDescent="0.25">
      <c r="A348" s="18">
        <v>39</v>
      </c>
      <c r="B348" s="19" t="s">
        <v>584</v>
      </c>
      <c r="C348" s="19" t="s">
        <v>585</v>
      </c>
      <c r="D348" s="19" t="s">
        <v>576</v>
      </c>
      <c r="E348" s="20">
        <v>150</v>
      </c>
      <c r="F348" s="21" t="str">
        <v>DELLI VENERI</v>
      </c>
      <c r="G348" s="21" t="str">
        <v>DANILO</v>
      </c>
    </row>
    <row r="349" spans="1:7" s="17" customFormat="1" ht="23.1" customHeight="1" x14ac:dyDescent="0.25">
      <c r="A349" s="18">
        <v>40</v>
      </c>
      <c r="B349" s="19" t="s">
        <v>586</v>
      </c>
      <c r="C349" s="19" t="s">
        <v>587</v>
      </c>
      <c r="D349" s="19" t="s">
        <v>558</v>
      </c>
      <c r="E349" s="20">
        <v>150</v>
      </c>
      <c r="F349" s="21" t="str">
        <v>DI PUMPO</v>
      </c>
      <c r="G349" s="21" t="str">
        <v>VINCENZO</v>
      </c>
    </row>
    <row r="350" spans="1:7" s="17" customFormat="1" ht="23.1" customHeight="1" x14ac:dyDescent="0.25">
      <c r="A350" s="18">
        <v>41</v>
      </c>
      <c r="B350" s="19" t="s">
        <v>588</v>
      </c>
      <c r="C350" s="19" t="s">
        <v>589</v>
      </c>
      <c r="D350" s="19" t="s">
        <v>590</v>
      </c>
      <c r="E350" s="20">
        <v>150</v>
      </c>
      <c r="F350" s="21" t="str">
        <v xml:space="preserve">DI TOMMASI </v>
      </c>
      <c r="G350" s="21" t="str">
        <v>CORRADO</v>
      </c>
    </row>
    <row r="351" spans="1:7" s="17" customFormat="1" ht="23.1" customHeight="1" x14ac:dyDescent="0.25">
      <c r="A351" s="18">
        <v>42</v>
      </c>
      <c r="B351" s="19" t="s">
        <v>591</v>
      </c>
      <c r="C351" s="19" t="s">
        <v>327</v>
      </c>
      <c r="D351" s="19" t="s">
        <v>592</v>
      </c>
      <c r="E351" s="20">
        <v>75</v>
      </c>
      <c r="F351" s="21" t="str">
        <v>DI VITA</v>
      </c>
      <c r="G351" s="21" t="str">
        <v>LETIZIA</v>
      </c>
    </row>
    <row r="352" spans="1:7" s="17" customFormat="1" ht="23.1" customHeight="1" x14ac:dyDescent="0.25">
      <c r="A352" s="18">
        <v>43</v>
      </c>
      <c r="B352" s="19" t="s">
        <v>593</v>
      </c>
      <c r="C352" s="19" t="s">
        <v>594</v>
      </c>
      <c r="D352" s="19" t="s">
        <v>595</v>
      </c>
      <c r="E352" s="20">
        <v>150</v>
      </c>
      <c r="F352" s="21" t="str">
        <v>DIODATO</v>
      </c>
      <c r="G352" s="21" t="str">
        <v>ANGELA MARIA</v>
      </c>
    </row>
    <row r="353" spans="1:7" s="17" customFormat="1" ht="23.1" customHeight="1" x14ac:dyDescent="0.25">
      <c r="A353" s="18">
        <v>44</v>
      </c>
      <c r="B353" s="19" t="s">
        <v>596</v>
      </c>
      <c r="C353" s="19" t="s">
        <v>68</v>
      </c>
      <c r="D353" s="19" t="s">
        <v>595</v>
      </c>
      <c r="E353" s="20">
        <v>125</v>
      </c>
      <c r="F353" s="21" t="str">
        <v>EPICOCO</v>
      </c>
      <c r="G353" s="21" t="str">
        <v>MARIA CONCETTA</v>
      </c>
    </row>
    <row r="354" spans="1:7" s="17" customFormat="1" ht="23.1" customHeight="1" x14ac:dyDescent="0.25">
      <c r="A354" s="18">
        <v>45</v>
      </c>
      <c r="B354" s="19" t="s">
        <v>597</v>
      </c>
      <c r="C354" s="19" t="s">
        <v>443</v>
      </c>
      <c r="D354" s="19" t="s">
        <v>543</v>
      </c>
      <c r="E354" s="20">
        <v>150</v>
      </c>
      <c r="F354" s="21" t="str">
        <v>FARANGHINI</v>
      </c>
      <c r="G354" s="21" t="str">
        <v>VALERIA</v>
      </c>
    </row>
    <row r="355" spans="1:7" s="17" customFormat="1" ht="23.1" customHeight="1" x14ac:dyDescent="0.25">
      <c r="A355" s="18">
        <v>46</v>
      </c>
      <c r="B355" s="19" t="s">
        <v>598</v>
      </c>
      <c r="C355" s="19" t="s">
        <v>35</v>
      </c>
      <c r="D355" s="19" t="s">
        <v>437</v>
      </c>
      <c r="E355" s="20">
        <v>150</v>
      </c>
      <c r="F355" s="21" t="str">
        <v xml:space="preserve">FERRETTI </v>
      </c>
      <c r="G355" s="21" t="str">
        <v>STEFANIA</v>
      </c>
    </row>
    <row r="356" spans="1:7" s="17" customFormat="1" ht="23.1" customHeight="1" x14ac:dyDescent="0.25">
      <c r="A356" s="18">
        <v>47</v>
      </c>
      <c r="B356" s="19" t="s">
        <v>599</v>
      </c>
      <c r="C356" s="19" t="s">
        <v>421</v>
      </c>
      <c r="D356" s="19" t="s">
        <v>600</v>
      </c>
      <c r="E356" s="20">
        <v>150</v>
      </c>
      <c r="F356" s="21" t="str">
        <v>FLORES</v>
      </c>
      <c r="G356" s="21" t="str">
        <v>GIUSEPPINA</v>
      </c>
    </row>
    <row r="357" spans="1:7" s="17" customFormat="1" ht="23.1" customHeight="1" x14ac:dyDescent="0.25">
      <c r="A357" s="18">
        <v>48</v>
      </c>
      <c r="B357" s="19" t="s">
        <v>601</v>
      </c>
      <c r="C357" s="19" t="s">
        <v>602</v>
      </c>
      <c r="D357" s="19" t="s">
        <v>543</v>
      </c>
      <c r="E357" s="20">
        <v>150</v>
      </c>
      <c r="F357" s="21" t="str">
        <v>FORESI</v>
      </c>
      <c r="G357" s="21" t="str">
        <v>FEBE</v>
      </c>
    </row>
    <row r="358" spans="1:7" s="17" customFormat="1" ht="23.1" customHeight="1" x14ac:dyDescent="0.25">
      <c r="A358" s="18">
        <v>49</v>
      </c>
      <c r="B358" s="19" t="s">
        <v>603</v>
      </c>
      <c r="C358" s="19" t="s">
        <v>604</v>
      </c>
      <c r="D358" s="19" t="s">
        <v>543</v>
      </c>
      <c r="E358" s="20">
        <v>150</v>
      </c>
      <c r="F358" s="21" t="str">
        <v>FORGIONE</v>
      </c>
      <c r="G358" s="21" t="str">
        <v>SABRINA</v>
      </c>
    </row>
    <row r="359" spans="1:7" s="17" customFormat="1" ht="23.1" customHeight="1" x14ac:dyDescent="0.25">
      <c r="A359" s="18">
        <v>50</v>
      </c>
      <c r="B359" s="19" t="s">
        <v>605</v>
      </c>
      <c r="C359" s="19" t="s">
        <v>14</v>
      </c>
      <c r="D359" s="19" t="s">
        <v>606</v>
      </c>
      <c r="E359" s="20">
        <v>150</v>
      </c>
      <c r="F359" s="21" t="str">
        <v xml:space="preserve">FORTINI </v>
      </c>
      <c r="G359" s="21" t="str">
        <v>LAURA</v>
      </c>
    </row>
    <row r="360" spans="1:7" s="17" customFormat="1" ht="23.1" customHeight="1" x14ac:dyDescent="0.25">
      <c r="A360" s="18">
        <v>51</v>
      </c>
      <c r="B360" s="19" t="s">
        <v>607</v>
      </c>
      <c r="C360" s="19" t="s">
        <v>41</v>
      </c>
      <c r="D360" s="19" t="s">
        <v>36</v>
      </c>
      <c r="E360" s="20">
        <v>50</v>
      </c>
      <c r="F360" s="21" t="str">
        <v>FORTUNATI</v>
      </c>
      <c r="G360" s="21" t="str">
        <v>FRANCESCA</v>
      </c>
    </row>
    <row r="361" spans="1:7" s="17" customFormat="1" ht="23.1" customHeight="1" x14ac:dyDescent="0.25">
      <c r="A361" s="18">
        <v>52</v>
      </c>
      <c r="B361" s="19" t="s">
        <v>608</v>
      </c>
      <c r="C361" s="19" t="s">
        <v>609</v>
      </c>
      <c r="D361" s="19" t="s">
        <v>595</v>
      </c>
      <c r="E361" s="20">
        <v>150</v>
      </c>
      <c r="F361" s="21" t="str">
        <v>FRANCHI</v>
      </c>
      <c r="G361" s="21" t="str">
        <v>VANESSA</v>
      </c>
    </row>
    <row r="362" spans="1:7" s="17" customFormat="1" ht="23.1" customHeight="1" x14ac:dyDescent="0.25">
      <c r="A362" s="18">
        <v>53</v>
      </c>
      <c r="B362" s="19" t="s">
        <v>610</v>
      </c>
      <c r="C362" s="19" t="s">
        <v>103</v>
      </c>
      <c r="D362" s="19" t="s">
        <v>611</v>
      </c>
      <c r="E362" s="20">
        <v>75</v>
      </c>
      <c r="F362" s="21" t="str">
        <v>FRONDUTI</v>
      </c>
      <c r="G362" s="21" t="str">
        <v>ELENA</v>
      </c>
    </row>
    <row r="363" spans="1:7" s="17" customFormat="1" ht="23.1" customHeight="1" x14ac:dyDescent="0.25">
      <c r="A363" s="18">
        <v>54</v>
      </c>
      <c r="B363" s="19" t="s">
        <v>224</v>
      </c>
      <c r="C363" s="19" t="s">
        <v>612</v>
      </c>
      <c r="D363" s="19" t="s">
        <v>572</v>
      </c>
      <c r="E363" s="20">
        <v>150</v>
      </c>
      <c r="F363" s="21" t="str">
        <v>FURNARI</v>
      </c>
      <c r="G363" s="21" t="str">
        <v>MARIA GRAZIA RITA</v>
      </c>
    </row>
    <row r="364" spans="1:7" s="17" customFormat="1" ht="23.1" customHeight="1" x14ac:dyDescent="0.25">
      <c r="A364" s="18">
        <v>55</v>
      </c>
      <c r="B364" s="19" t="s">
        <v>613</v>
      </c>
      <c r="C364" s="19" t="s">
        <v>281</v>
      </c>
      <c r="D364" s="19" t="s">
        <v>413</v>
      </c>
      <c r="E364" s="20">
        <v>150</v>
      </c>
      <c r="F364" s="21" t="str">
        <v>GALIZIA</v>
      </c>
      <c r="G364" s="21" t="str">
        <v>RAFFAELLA</v>
      </c>
    </row>
    <row r="365" spans="1:7" s="17" customFormat="1" ht="23.1" customHeight="1" x14ac:dyDescent="0.25">
      <c r="A365" s="18">
        <v>56</v>
      </c>
      <c r="B365" s="19" t="s">
        <v>614</v>
      </c>
      <c r="C365" s="19" t="s">
        <v>615</v>
      </c>
      <c r="D365" s="19" t="s">
        <v>532</v>
      </c>
      <c r="E365" s="20">
        <v>150</v>
      </c>
      <c r="F365" s="21" t="str">
        <v xml:space="preserve">GIACIGLIO </v>
      </c>
      <c r="G365" s="21" t="str">
        <v>FABRIZIA</v>
      </c>
    </row>
    <row r="366" spans="1:7" s="17" customFormat="1" ht="23.1" customHeight="1" x14ac:dyDescent="0.25">
      <c r="A366" s="18">
        <v>57</v>
      </c>
      <c r="B366" s="19" t="s">
        <v>616</v>
      </c>
      <c r="C366" s="19" t="s">
        <v>89</v>
      </c>
      <c r="D366" s="19" t="s">
        <v>592</v>
      </c>
      <c r="E366" s="20">
        <v>150</v>
      </c>
      <c r="F366" s="21" t="str">
        <v>GRANILI</v>
      </c>
      <c r="G366" s="21" t="str">
        <v>ANDREA</v>
      </c>
    </row>
    <row r="367" spans="1:7" s="17" customFormat="1" ht="23.1" customHeight="1" x14ac:dyDescent="0.25">
      <c r="A367" s="18">
        <v>58</v>
      </c>
      <c r="B367" s="19" t="s">
        <v>617</v>
      </c>
      <c r="C367" s="19" t="s">
        <v>618</v>
      </c>
      <c r="D367" s="19" t="s">
        <v>558</v>
      </c>
      <c r="E367" s="20">
        <v>120</v>
      </c>
      <c r="F367" s="21" t="str">
        <v>GUIDO</v>
      </c>
      <c r="G367" s="21" t="str">
        <v>ANGELICA</v>
      </c>
    </row>
    <row r="368" spans="1:7" s="17" customFormat="1" ht="23.1" customHeight="1" x14ac:dyDescent="0.25">
      <c r="A368" s="18">
        <v>59</v>
      </c>
      <c r="B368" s="19" t="s">
        <v>619</v>
      </c>
      <c r="C368" s="19" t="s">
        <v>41</v>
      </c>
      <c r="D368" s="19" t="s">
        <v>516</v>
      </c>
      <c r="E368" s="20">
        <v>125</v>
      </c>
      <c r="F368" s="21" t="str">
        <v>INCARNATO</v>
      </c>
      <c r="G368" s="21" t="str">
        <v>FRANCESCA</v>
      </c>
    </row>
    <row r="369" spans="1:7" s="17" customFormat="1" ht="23.1" customHeight="1" x14ac:dyDescent="0.25">
      <c r="A369" s="18">
        <v>60</v>
      </c>
      <c r="B369" s="19" t="s">
        <v>620</v>
      </c>
      <c r="C369" s="19" t="s">
        <v>621</v>
      </c>
      <c r="D369" s="19" t="s">
        <v>592</v>
      </c>
      <c r="E369" s="20">
        <v>150</v>
      </c>
      <c r="F369" s="21" t="str">
        <v>IOVINELLA</v>
      </c>
      <c r="G369" s="21" t="str">
        <v>FELICE</v>
      </c>
    </row>
    <row r="370" spans="1:7" s="17" customFormat="1" ht="23.1" customHeight="1" x14ac:dyDescent="0.25">
      <c r="A370" s="18">
        <v>61</v>
      </c>
      <c r="B370" s="19" t="s">
        <v>622</v>
      </c>
      <c r="C370" s="19" t="s">
        <v>38</v>
      </c>
      <c r="D370" s="19" t="s">
        <v>543</v>
      </c>
      <c r="E370" s="20">
        <v>150</v>
      </c>
      <c r="F370" s="21" t="str">
        <v>LA MONACA</v>
      </c>
      <c r="G370" s="21" t="str">
        <v>DILETTA</v>
      </c>
    </row>
    <row r="371" spans="1:7" s="17" customFormat="1" ht="23.1" customHeight="1" x14ac:dyDescent="0.25">
      <c r="A371" s="18">
        <v>62</v>
      </c>
      <c r="B371" s="19" t="s">
        <v>623</v>
      </c>
      <c r="C371" s="19" t="s">
        <v>624</v>
      </c>
      <c r="D371" s="19" t="s">
        <v>402</v>
      </c>
      <c r="E371" s="20">
        <v>150</v>
      </c>
      <c r="F371" s="21" t="str">
        <v>MAGNANTE</v>
      </c>
      <c r="G371" s="21" t="str">
        <v>MARILENA</v>
      </c>
    </row>
    <row r="372" spans="1:7" s="17" customFormat="1" ht="23.1" customHeight="1" x14ac:dyDescent="0.25">
      <c r="A372" s="18">
        <v>63</v>
      </c>
      <c r="B372" s="19" t="s">
        <v>625</v>
      </c>
      <c r="C372" s="19" t="s">
        <v>214</v>
      </c>
      <c r="D372" s="19" t="s">
        <v>519</v>
      </c>
      <c r="E372" s="20">
        <v>150</v>
      </c>
      <c r="F372" s="21" t="str">
        <v>MANCINO</v>
      </c>
      <c r="G372" s="21" t="str">
        <v>FRANCESCO</v>
      </c>
    </row>
    <row r="373" spans="1:7" s="17" customFormat="1" ht="23.1" customHeight="1" x14ac:dyDescent="0.25">
      <c r="A373" s="18">
        <v>64</v>
      </c>
      <c r="B373" s="19" t="s">
        <v>626</v>
      </c>
      <c r="C373" s="19" t="s">
        <v>627</v>
      </c>
      <c r="D373" s="19" t="s">
        <v>446</v>
      </c>
      <c r="E373" s="20">
        <v>150</v>
      </c>
      <c r="F373" s="21" t="str">
        <v>MANERA</v>
      </c>
      <c r="G373" s="21" t="str">
        <v>FRIDA</v>
      </c>
    </row>
    <row r="374" spans="1:7" s="17" customFormat="1" ht="23.1" customHeight="1" x14ac:dyDescent="0.25">
      <c r="A374" s="18">
        <v>65</v>
      </c>
      <c r="B374" s="19" t="s">
        <v>628</v>
      </c>
      <c r="C374" s="19" t="s">
        <v>629</v>
      </c>
      <c r="D374" s="19" t="s">
        <v>521</v>
      </c>
      <c r="E374" s="20">
        <v>150</v>
      </c>
      <c r="F374" s="21" t="str">
        <v>MANISCALCO</v>
      </c>
      <c r="G374" s="21" t="str">
        <v>ANTONINA</v>
      </c>
    </row>
    <row r="375" spans="1:7" s="17" customFormat="1" ht="23.1" customHeight="1" x14ac:dyDescent="0.25">
      <c r="A375" s="18">
        <v>66</v>
      </c>
      <c r="B375" s="19" t="s">
        <v>630</v>
      </c>
      <c r="C375" s="19" t="s">
        <v>631</v>
      </c>
      <c r="D375" s="19" t="s">
        <v>600</v>
      </c>
      <c r="E375" s="20">
        <v>150</v>
      </c>
      <c r="F375" s="21" t="str">
        <v>MARAFIOTI</v>
      </c>
      <c r="G375" s="21" t="str">
        <v>FRANCHELVIRA</v>
      </c>
    </row>
    <row r="376" spans="1:7" s="17" customFormat="1" ht="23.1" customHeight="1" x14ac:dyDescent="0.25">
      <c r="A376" s="18">
        <v>67</v>
      </c>
      <c r="B376" s="19" t="s">
        <v>632</v>
      </c>
      <c r="C376" s="19" t="s">
        <v>103</v>
      </c>
      <c r="D376" s="19" t="s">
        <v>590</v>
      </c>
      <c r="E376" s="20">
        <v>150</v>
      </c>
      <c r="F376" s="21" t="str">
        <v xml:space="preserve">MARCHI </v>
      </c>
      <c r="G376" s="21" t="str">
        <v>ELENA</v>
      </c>
    </row>
    <row r="377" spans="1:7" s="17" customFormat="1" ht="23.1" customHeight="1" x14ac:dyDescent="0.25">
      <c r="A377" s="18">
        <v>68</v>
      </c>
      <c r="B377" s="19" t="s">
        <v>450</v>
      </c>
      <c r="C377" s="19" t="s">
        <v>269</v>
      </c>
      <c r="D377" s="19" t="s">
        <v>519</v>
      </c>
      <c r="E377" s="20">
        <v>150</v>
      </c>
      <c r="F377" s="21" t="str">
        <v>MARGARITELLI</v>
      </c>
      <c r="G377" s="21" t="str">
        <v>MONICA</v>
      </c>
    </row>
    <row r="378" spans="1:7" s="17" customFormat="1" ht="23.1" customHeight="1" x14ac:dyDescent="0.25">
      <c r="A378" s="18">
        <v>69</v>
      </c>
      <c r="B378" s="19" t="s">
        <v>633</v>
      </c>
      <c r="C378" s="19" t="s">
        <v>634</v>
      </c>
      <c r="D378" s="19" t="s">
        <v>611</v>
      </c>
      <c r="E378" s="20">
        <v>108</v>
      </c>
      <c r="F378" s="21" t="str">
        <v>MARTINELLI</v>
      </c>
      <c r="G378" s="21" t="str">
        <v>TAMARA</v>
      </c>
    </row>
    <row r="379" spans="1:7" s="17" customFormat="1" ht="23.1" customHeight="1" x14ac:dyDescent="0.25">
      <c r="A379" s="18">
        <v>70</v>
      </c>
      <c r="B379" s="19" t="s">
        <v>270</v>
      </c>
      <c r="C379" s="19" t="s">
        <v>635</v>
      </c>
      <c r="D379" s="19" t="s">
        <v>558</v>
      </c>
      <c r="E379" s="20">
        <v>150</v>
      </c>
      <c r="F379" s="21" t="str">
        <v>MARTUCCI</v>
      </c>
      <c r="G379" s="21" t="str">
        <v>MINO</v>
      </c>
    </row>
    <row r="380" spans="1:7" s="17" customFormat="1" ht="23.1" customHeight="1" x14ac:dyDescent="0.25">
      <c r="A380" s="18">
        <v>71</v>
      </c>
      <c r="B380" s="19" t="s">
        <v>636</v>
      </c>
      <c r="C380" s="19" t="s">
        <v>637</v>
      </c>
      <c r="D380" s="19" t="s">
        <v>185</v>
      </c>
      <c r="E380" s="20">
        <v>150</v>
      </c>
      <c r="F380" s="21" t="str">
        <v>MASSIMILLA</v>
      </c>
      <c r="G380" s="21" t="str">
        <v>GIOVANNI MARIA</v>
      </c>
    </row>
    <row r="381" spans="1:7" s="17" customFormat="1" ht="23.1" customHeight="1" x14ac:dyDescent="0.25">
      <c r="A381" s="18">
        <v>72</v>
      </c>
      <c r="B381" s="19" t="s">
        <v>638</v>
      </c>
      <c r="C381" s="19" t="s">
        <v>639</v>
      </c>
      <c r="D381" s="19" t="s">
        <v>595</v>
      </c>
      <c r="E381" s="20">
        <v>75</v>
      </c>
      <c r="F381" s="21" t="str">
        <v xml:space="preserve">MASTANDREA </v>
      </c>
      <c r="G381" s="21" t="str">
        <v>MERY</v>
      </c>
    </row>
    <row r="382" spans="1:7" s="17" customFormat="1" ht="23.1" customHeight="1" x14ac:dyDescent="0.25">
      <c r="A382" s="18">
        <v>73</v>
      </c>
      <c r="B382" s="19" t="s">
        <v>640</v>
      </c>
      <c r="C382" s="19" t="s">
        <v>151</v>
      </c>
      <c r="D382" s="19" t="s">
        <v>576</v>
      </c>
      <c r="E382" s="20">
        <v>150</v>
      </c>
      <c r="F382" s="21" t="str">
        <v>MAZZITELLI</v>
      </c>
      <c r="G382" s="21" t="str">
        <v>VALENTINA</v>
      </c>
    </row>
    <row r="383" spans="1:7" s="17" customFormat="1" ht="23.1" customHeight="1" x14ac:dyDescent="0.25">
      <c r="A383" s="18">
        <v>74</v>
      </c>
      <c r="B383" s="19" t="s">
        <v>641</v>
      </c>
      <c r="C383" s="19" t="s">
        <v>269</v>
      </c>
      <c r="D383" s="19" t="s">
        <v>437</v>
      </c>
      <c r="E383" s="20">
        <v>150</v>
      </c>
      <c r="F383" s="21" t="str">
        <v>MERCURI</v>
      </c>
      <c r="G383" s="21" t="str">
        <v>MONICA</v>
      </c>
    </row>
    <row r="384" spans="1:7" s="17" customFormat="1" ht="23.1" customHeight="1" x14ac:dyDescent="0.25">
      <c r="A384" s="18">
        <v>75</v>
      </c>
      <c r="B384" s="19" t="s">
        <v>75</v>
      </c>
      <c r="C384" s="19" t="s">
        <v>642</v>
      </c>
      <c r="D384" s="19" t="s">
        <v>643</v>
      </c>
      <c r="E384" s="20">
        <v>150</v>
      </c>
      <c r="F384" s="21" t="str">
        <v>MINELLI</v>
      </c>
      <c r="G384" s="21" t="str">
        <v>IVAN FEDERICO</v>
      </c>
    </row>
    <row r="385" spans="1:7" s="17" customFormat="1" ht="23.1" customHeight="1" x14ac:dyDescent="0.25">
      <c r="A385" s="18">
        <v>76</v>
      </c>
      <c r="B385" s="19" t="s">
        <v>644</v>
      </c>
      <c r="C385" s="19" t="s">
        <v>177</v>
      </c>
      <c r="D385" s="19" t="s">
        <v>402</v>
      </c>
      <c r="E385" s="20">
        <v>50</v>
      </c>
      <c r="F385" s="21" t="str">
        <v>MORENO</v>
      </c>
      <c r="G385" s="21" t="str">
        <v>MARIA</v>
      </c>
    </row>
    <row r="386" spans="1:7" s="17" customFormat="1" ht="23.1" customHeight="1" x14ac:dyDescent="0.25">
      <c r="A386" s="18">
        <v>77</v>
      </c>
      <c r="B386" s="19" t="s">
        <v>645</v>
      </c>
      <c r="C386" s="19" t="s">
        <v>646</v>
      </c>
      <c r="D386" s="19" t="s">
        <v>572</v>
      </c>
      <c r="E386" s="20">
        <v>150</v>
      </c>
      <c r="F386" s="21" t="str">
        <v>NARDONI</v>
      </c>
      <c r="G386" s="21" t="str">
        <v>NICOLETTA</v>
      </c>
    </row>
    <row r="387" spans="1:7" s="17" customFormat="1" ht="23.1" customHeight="1" x14ac:dyDescent="0.25">
      <c r="A387" s="18">
        <v>78</v>
      </c>
      <c r="B387" s="19" t="s">
        <v>647</v>
      </c>
      <c r="C387" s="19" t="s">
        <v>648</v>
      </c>
      <c r="D387" s="19" t="s">
        <v>532</v>
      </c>
      <c r="E387" s="20">
        <v>60</v>
      </c>
      <c r="F387" s="21" t="str">
        <v>NUCCI</v>
      </c>
      <c r="G387" s="21" t="str">
        <v>FABIO</v>
      </c>
    </row>
    <row r="388" spans="1:7" s="17" customFormat="1" ht="23.1" customHeight="1" x14ac:dyDescent="0.25">
      <c r="A388" s="18">
        <v>79</v>
      </c>
      <c r="B388" s="19" t="s">
        <v>649</v>
      </c>
      <c r="C388" s="19" t="s">
        <v>650</v>
      </c>
      <c r="D388" s="19" t="s">
        <v>564</v>
      </c>
      <c r="E388" s="20">
        <v>150</v>
      </c>
      <c r="F388" s="21" t="str">
        <v>OCCHILUPO</v>
      </c>
      <c r="G388" s="21" t="str">
        <v>SERGIO</v>
      </c>
    </row>
    <row r="389" spans="1:7" s="17" customFormat="1" ht="23.1" customHeight="1" x14ac:dyDescent="0.25">
      <c r="A389" s="18">
        <v>80</v>
      </c>
      <c r="B389" s="19" t="s">
        <v>651</v>
      </c>
      <c r="C389" s="19" t="s">
        <v>652</v>
      </c>
      <c r="D389" s="19" t="s">
        <v>576</v>
      </c>
      <c r="E389" s="20">
        <v>150</v>
      </c>
      <c r="F389" s="21" t="str">
        <v>OLIVEIRA</v>
      </c>
      <c r="G389" s="21" t="str">
        <v>ROSA APARECIDA</v>
      </c>
    </row>
    <row r="390" spans="1:7" s="17" customFormat="1" ht="23.1" customHeight="1" x14ac:dyDescent="0.25">
      <c r="A390" s="18">
        <v>81</v>
      </c>
      <c r="B390" s="19" t="s">
        <v>653</v>
      </c>
      <c r="C390" s="19" t="s">
        <v>41</v>
      </c>
      <c r="D390" s="19" t="s">
        <v>196</v>
      </c>
      <c r="E390" s="20">
        <v>150</v>
      </c>
      <c r="F390" s="21" t="str">
        <v>OLIVIERI</v>
      </c>
      <c r="G390" s="21" t="str">
        <v>FRANCESCA</v>
      </c>
    </row>
    <row r="391" spans="1:7" s="17" customFormat="1" ht="23.1" customHeight="1" x14ac:dyDescent="0.25">
      <c r="A391" s="18">
        <v>82</v>
      </c>
      <c r="B391" s="19" t="s">
        <v>654</v>
      </c>
      <c r="C391" s="19" t="s">
        <v>655</v>
      </c>
      <c r="D391" s="19" t="s">
        <v>543</v>
      </c>
      <c r="E391" s="20">
        <v>150</v>
      </c>
      <c r="F391" s="21" t="str">
        <v>ORRICO</v>
      </c>
      <c r="G391" s="21" t="str">
        <v>GIANLUCA</v>
      </c>
    </row>
    <row r="392" spans="1:7" s="17" customFormat="1" ht="23.1" customHeight="1" x14ac:dyDescent="0.25">
      <c r="A392" s="18">
        <v>83</v>
      </c>
      <c r="B392" s="19" t="s">
        <v>656</v>
      </c>
      <c r="C392" s="19" t="s">
        <v>657</v>
      </c>
      <c r="D392" s="19" t="s">
        <v>590</v>
      </c>
      <c r="E392" s="20">
        <v>15</v>
      </c>
      <c r="F392" s="21" t="str">
        <v>OTTAVIUICCI</v>
      </c>
      <c r="G392" s="21" t="str">
        <v>NARCISO ARASCE</v>
      </c>
    </row>
    <row r="393" spans="1:7" s="17" customFormat="1" ht="23.1" customHeight="1" x14ac:dyDescent="0.25">
      <c r="A393" s="18">
        <v>84</v>
      </c>
      <c r="B393" s="19" t="s">
        <v>658</v>
      </c>
      <c r="C393" s="19" t="s">
        <v>464</v>
      </c>
      <c r="D393" s="19" t="s">
        <v>552</v>
      </c>
      <c r="E393" s="20">
        <v>150</v>
      </c>
      <c r="F393" s="21" t="str">
        <v>PALELLA</v>
      </c>
      <c r="G393" s="21" t="str">
        <v>LUCA</v>
      </c>
    </row>
    <row r="394" spans="1:7" s="17" customFormat="1" ht="23.1" customHeight="1" x14ac:dyDescent="0.25">
      <c r="A394" s="18">
        <v>85</v>
      </c>
      <c r="B394" s="19" t="s">
        <v>659</v>
      </c>
      <c r="C394" s="19" t="s">
        <v>660</v>
      </c>
      <c r="D394" s="19" t="s">
        <v>413</v>
      </c>
      <c r="E394" s="20">
        <v>150</v>
      </c>
      <c r="F394" s="21" t="str">
        <v>PANARACE</v>
      </c>
      <c r="G394" s="21" t="str">
        <v>NICOLA</v>
      </c>
    </row>
    <row r="395" spans="1:7" s="17" customFormat="1" ht="23.1" customHeight="1" x14ac:dyDescent="0.25">
      <c r="A395" s="18">
        <v>86</v>
      </c>
      <c r="B395" s="19" t="s">
        <v>661</v>
      </c>
      <c r="C395" s="19" t="s">
        <v>662</v>
      </c>
      <c r="D395" s="19" t="s">
        <v>516</v>
      </c>
      <c r="E395" s="20">
        <v>150</v>
      </c>
      <c r="F395" s="21" t="str">
        <v>PASSALACQUA</v>
      </c>
      <c r="G395" s="21" t="str">
        <v>LIVIO MARCELLO</v>
      </c>
    </row>
    <row r="396" spans="1:7" s="17" customFormat="1" ht="23.1" customHeight="1" x14ac:dyDescent="0.25">
      <c r="A396" s="18">
        <v>87</v>
      </c>
      <c r="B396" s="19" t="s">
        <v>663</v>
      </c>
      <c r="C396" s="19" t="s">
        <v>578</v>
      </c>
      <c r="D396" s="19" t="s">
        <v>552</v>
      </c>
      <c r="E396" s="20">
        <v>150</v>
      </c>
      <c r="F396" s="21" t="str">
        <v xml:space="preserve">PASSERI </v>
      </c>
      <c r="G396" s="21" t="str">
        <v>LORENZO</v>
      </c>
    </row>
    <row r="397" spans="1:7" s="17" customFormat="1" ht="23.1" customHeight="1" x14ac:dyDescent="0.25">
      <c r="A397" s="18">
        <v>88</v>
      </c>
      <c r="B397" s="19" t="s">
        <v>664</v>
      </c>
      <c r="C397" s="19" t="s">
        <v>378</v>
      </c>
      <c r="D397" s="19" t="s">
        <v>413</v>
      </c>
      <c r="E397" s="20">
        <v>100</v>
      </c>
      <c r="F397" s="21" t="str">
        <v>PELLICCIA</v>
      </c>
      <c r="G397" s="21" t="str">
        <v>ANNA</v>
      </c>
    </row>
    <row r="398" spans="1:7" s="17" customFormat="1" ht="23.1" customHeight="1" x14ac:dyDescent="0.25">
      <c r="A398" s="18">
        <v>89</v>
      </c>
      <c r="B398" s="19" t="s">
        <v>665</v>
      </c>
      <c r="C398" s="19" t="s">
        <v>204</v>
      </c>
      <c r="D398" s="19" t="s">
        <v>643</v>
      </c>
      <c r="E398" s="20">
        <v>150</v>
      </c>
      <c r="F398" s="21" t="str">
        <v>PETROZZI</v>
      </c>
      <c r="G398" s="21" t="str">
        <v>ALESSANDRO</v>
      </c>
    </row>
    <row r="399" spans="1:7" s="17" customFormat="1" ht="23.1" customHeight="1" x14ac:dyDescent="0.25">
      <c r="A399" s="18">
        <v>90</v>
      </c>
      <c r="B399" s="19" t="s">
        <v>666</v>
      </c>
      <c r="C399" s="19" t="s">
        <v>486</v>
      </c>
      <c r="D399" s="19" t="s">
        <v>524</v>
      </c>
      <c r="E399" s="20">
        <v>150</v>
      </c>
      <c r="F399" s="21" t="str">
        <v>PIERONI</v>
      </c>
      <c r="G399" s="21" t="str">
        <v>PATRIZIA</v>
      </c>
    </row>
    <row r="400" spans="1:7" s="17" customFormat="1" ht="23.1" customHeight="1" x14ac:dyDescent="0.25">
      <c r="A400" s="18">
        <v>91</v>
      </c>
      <c r="B400" s="19" t="s">
        <v>667</v>
      </c>
      <c r="C400" s="19" t="s">
        <v>89</v>
      </c>
      <c r="D400" s="19" t="s">
        <v>524</v>
      </c>
      <c r="E400" s="20">
        <v>150</v>
      </c>
      <c r="F400" s="21" t="str">
        <v>PINCARDINI</v>
      </c>
      <c r="G400" s="21" t="str">
        <v>ANDREA</v>
      </c>
    </row>
    <row r="401" spans="1:7" s="17" customFormat="1" ht="23.1" customHeight="1" x14ac:dyDescent="0.25">
      <c r="A401" s="18">
        <v>92</v>
      </c>
      <c r="B401" s="19" t="s">
        <v>668</v>
      </c>
      <c r="C401" s="19" t="s">
        <v>508</v>
      </c>
      <c r="D401" s="19" t="s">
        <v>592</v>
      </c>
      <c r="E401" s="20">
        <v>150</v>
      </c>
      <c r="F401" s="21" t="str">
        <v>POLIMENI</v>
      </c>
      <c r="G401" s="21" t="str">
        <v>ANGELO</v>
      </c>
    </row>
    <row r="402" spans="1:7" s="17" customFormat="1" ht="23.1" customHeight="1" x14ac:dyDescent="0.25">
      <c r="A402" s="18">
        <v>93</v>
      </c>
      <c r="B402" s="19" t="s">
        <v>491</v>
      </c>
      <c r="C402" s="19" t="s">
        <v>669</v>
      </c>
      <c r="D402" s="19" t="s">
        <v>592</v>
      </c>
      <c r="E402" s="20">
        <v>133</v>
      </c>
      <c r="F402" s="21" t="str">
        <v>POMPILI</v>
      </c>
      <c r="G402" s="21" t="str">
        <v>THOMAS</v>
      </c>
    </row>
    <row r="403" spans="1:7" s="17" customFormat="1" ht="23.1" customHeight="1" x14ac:dyDescent="0.25">
      <c r="A403" s="18">
        <v>94</v>
      </c>
      <c r="B403" s="19" t="s">
        <v>491</v>
      </c>
      <c r="C403" s="19" t="s">
        <v>670</v>
      </c>
      <c r="D403" s="19" t="s">
        <v>446</v>
      </c>
      <c r="E403" s="20">
        <v>150</v>
      </c>
      <c r="F403" s="21" t="str">
        <v>POMPILI</v>
      </c>
      <c r="G403" s="21" t="str">
        <v>ADA</v>
      </c>
    </row>
    <row r="404" spans="1:7" s="17" customFormat="1" ht="23.1" customHeight="1" x14ac:dyDescent="0.25">
      <c r="A404" s="18">
        <v>95</v>
      </c>
      <c r="B404" s="19" t="s">
        <v>671</v>
      </c>
      <c r="C404" s="19" t="s">
        <v>23</v>
      </c>
      <c r="D404" s="19" t="s">
        <v>524</v>
      </c>
      <c r="E404" s="20">
        <v>150</v>
      </c>
      <c r="F404" s="21" t="str">
        <v>PROSPERI</v>
      </c>
      <c r="G404" s="21" t="str">
        <v>LUCIA</v>
      </c>
    </row>
    <row r="405" spans="1:7" s="17" customFormat="1" ht="23.1" customHeight="1" x14ac:dyDescent="0.25">
      <c r="A405" s="18">
        <v>96</v>
      </c>
      <c r="B405" s="19" t="s">
        <v>672</v>
      </c>
      <c r="C405" s="19" t="s">
        <v>673</v>
      </c>
      <c r="D405" s="19" t="s">
        <v>521</v>
      </c>
      <c r="E405" s="20">
        <v>150</v>
      </c>
      <c r="F405" s="21" t="str">
        <v>RICCI</v>
      </c>
      <c r="G405" s="21" t="str">
        <v>ERIKA</v>
      </c>
    </row>
    <row r="406" spans="1:7" s="17" customFormat="1" ht="23.1" customHeight="1" x14ac:dyDescent="0.25">
      <c r="A406" s="18">
        <v>97</v>
      </c>
      <c r="B406" s="19" t="s">
        <v>674</v>
      </c>
      <c r="C406" s="19" t="s">
        <v>151</v>
      </c>
      <c r="D406" s="19" t="s">
        <v>480</v>
      </c>
      <c r="E406" s="20">
        <v>150</v>
      </c>
      <c r="F406" s="21" t="str">
        <v>ROSSETTI</v>
      </c>
      <c r="G406" s="21" t="str">
        <v>VALENTINA</v>
      </c>
    </row>
    <row r="407" spans="1:7" s="17" customFormat="1" ht="23.1" customHeight="1" x14ac:dyDescent="0.25">
      <c r="A407" s="18">
        <v>98</v>
      </c>
      <c r="B407" s="19" t="s">
        <v>341</v>
      </c>
      <c r="C407" s="19" t="s">
        <v>214</v>
      </c>
      <c r="D407" s="19" t="s">
        <v>402</v>
      </c>
      <c r="E407" s="20">
        <v>150</v>
      </c>
      <c r="F407" s="21" t="str">
        <v>ROSSI</v>
      </c>
      <c r="G407" s="21" t="str">
        <v>FRANCESCO</v>
      </c>
    </row>
    <row r="408" spans="1:7" s="17" customFormat="1" ht="23.1" customHeight="1" x14ac:dyDescent="0.25">
      <c r="A408" s="18">
        <v>99</v>
      </c>
      <c r="B408" s="19" t="s">
        <v>675</v>
      </c>
      <c r="C408" s="19" t="s">
        <v>100</v>
      </c>
      <c r="D408" s="19" t="s">
        <v>480</v>
      </c>
      <c r="E408" s="20">
        <v>150</v>
      </c>
      <c r="F408" s="21" t="str">
        <v>ROSSO</v>
      </c>
      <c r="G408" s="21" t="str">
        <v>MARTINA</v>
      </c>
    </row>
    <row r="409" spans="1:7" s="17" customFormat="1" ht="23.1" customHeight="1" x14ac:dyDescent="0.25">
      <c r="A409" s="18">
        <v>100</v>
      </c>
      <c r="B409" s="19" t="s">
        <v>676</v>
      </c>
      <c r="C409" s="19" t="s">
        <v>356</v>
      </c>
      <c r="D409" s="19" t="s">
        <v>576</v>
      </c>
      <c r="E409" s="20">
        <v>150</v>
      </c>
      <c r="F409" s="21" t="str">
        <v>SALARI</v>
      </c>
      <c r="G409" s="21" t="str">
        <v>RAFFAELA</v>
      </c>
    </row>
    <row r="410" spans="1:7" s="17" customFormat="1" ht="23.1" customHeight="1" x14ac:dyDescent="0.25">
      <c r="A410" s="18">
        <v>101</v>
      </c>
      <c r="B410" s="19" t="s">
        <v>677</v>
      </c>
      <c r="C410" s="19" t="s">
        <v>678</v>
      </c>
      <c r="D410" s="19" t="s">
        <v>185</v>
      </c>
      <c r="E410" s="20">
        <v>150</v>
      </c>
      <c r="F410" s="21" t="str">
        <v>SAMBUCCI</v>
      </c>
      <c r="G410" s="21" t="str">
        <v>FERDINANDO</v>
      </c>
    </row>
    <row r="411" spans="1:7" s="17" customFormat="1" ht="23.1" customHeight="1" x14ac:dyDescent="0.25">
      <c r="A411" s="18">
        <v>102</v>
      </c>
      <c r="B411" s="19" t="s">
        <v>679</v>
      </c>
      <c r="C411" s="19" t="s">
        <v>680</v>
      </c>
      <c r="D411" s="19" t="s">
        <v>558</v>
      </c>
      <c r="E411" s="20">
        <v>150</v>
      </c>
      <c r="F411" s="21" t="str">
        <v>SANTONI</v>
      </c>
      <c r="G411" s="21" t="str">
        <v>MASSIMILIANO</v>
      </c>
    </row>
    <row r="412" spans="1:7" s="17" customFormat="1" ht="23.1" customHeight="1" x14ac:dyDescent="0.25">
      <c r="A412" s="18">
        <v>103</v>
      </c>
      <c r="B412" s="19" t="s">
        <v>681</v>
      </c>
      <c r="C412" s="19" t="s">
        <v>682</v>
      </c>
      <c r="D412" s="19" t="s">
        <v>564</v>
      </c>
      <c r="E412" s="20">
        <v>150</v>
      </c>
      <c r="F412" s="21" t="str">
        <v>SCARPONI</v>
      </c>
      <c r="G412" s="21" t="str">
        <v>ELIA</v>
      </c>
    </row>
    <row r="413" spans="1:7" s="17" customFormat="1" ht="23.1" customHeight="1" x14ac:dyDescent="0.25">
      <c r="A413" s="18">
        <v>104</v>
      </c>
      <c r="B413" s="19" t="s">
        <v>683</v>
      </c>
      <c r="C413" s="19" t="s">
        <v>684</v>
      </c>
      <c r="D413" s="19" t="s">
        <v>595</v>
      </c>
      <c r="E413" s="20">
        <v>150</v>
      </c>
      <c r="F413" s="21" t="str">
        <v xml:space="preserve">SCORDAMAGLIA </v>
      </c>
      <c r="G413" s="21" t="str">
        <v>MARIANNA</v>
      </c>
    </row>
    <row r="414" spans="1:7" s="17" customFormat="1" ht="23.1" customHeight="1" x14ac:dyDescent="0.25">
      <c r="A414" s="18">
        <v>105</v>
      </c>
      <c r="B414" s="19" t="s">
        <v>685</v>
      </c>
      <c r="C414" s="19" t="s">
        <v>587</v>
      </c>
      <c r="D414" s="19" t="s">
        <v>686</v>
      </c>
      <c r="E414" s="20">
        <v>150</v>
      </c>
      <c r="F414" s="21" t="str">
        <v>SECRETI</v>
      </c>
      <c r="G414" s="21" t="str">
        <v>VINCENZO</v>
      </c>
    </row>
    <row r="415" spans="1:7" s="17" customFormat="1" ht="23.1" customHeight="1" x14ac:dyDescent="0.25">
      <c r="A415" s="18">
        <v>106</v>
      </c>
      <c r="B415" s="19" t="s">
        <v>687</v>
      </c>
      <c r="C415" s="19" t="s">
        <v>688</v>
      </c>
      <c r="D415" s="19" t="s">
        <v>516</v>
      </c>
      <c r="E415" s="20">
        <v>150</v>
      </c>
      <c r="F415" s="21" t="str">
        <v>SERAFINI</v>
      </c>
      <c r="G415" s="21" t="str">
        <v>MARCELLA</v>
      </c>
    </row>
    <row r="416" spans="1:7" s="17" customFormat="1" ht="23.1" customHeight="1" x14ac:dyDescent="0.25">
      <c r="A416" s="18">
        <v>107</v>
      </c>
      <c r="B416" s="19" t="s">
        <v>689</v>
      </c>
      <c r="C416" s="19" t="s">
        <v>690</v>
      </c>
      <c r="D416" s="19" t="s">
        <v>691</v>
      </c>
      <c r="E416" s="20">
        <v>150</v>
      </c>
      <c r="F416" s="21" t="str">
        <v>SERIO</v>
      </c>
      <c r="G416" s="21" t="str">
        <v>SIMONE</v>
      </c>
    </row>
    <row r="417" spans="1:7" s="17" customFormat="1" ht="23.1" customHeight="1" x14ac:dyDescent="0.25">
      <c r="A417" s="18">
        <v>108</v>
      </c>
      <c r="B417" s="19" t="s">
        <v>692</v>
      </c>
      <c r="C417" s="19" t="s">
        <v>693</v>
      </c>
      <c r="D417" s="19" t="s">
        <v>480</v>
      </c>
      <c r="E417" s="20">
        <v>150</v>
      </c>
      <c r="F417" s="21" t="str">
        <v>SFURIO</v>
      </c>
      <c r="G417" s="21" t="str">
        <v>GIUSEPPE</v>
      </c>
    </row>
    <row r="418" spans="1:7" s="17" customFormat="1" ht="23.1" customHeight="1" x14ac:dyDescent="0.25">
      <c r="A418" s="18">
        <v>109</v>
      </c>
      <c r="B418" s="19" t="s">
        <v>694</v>
      </c>
      <c r="C418" s="19" t="s">
        <v>151</v>
      </c>
      <c r="D418" s="19" t="s">
        <v>413</v>
      </c>
      <c r="E418" s="20">
        <v>150</v>
      </c>
      <c r="F418" s="21" t="str">
        <v>SIRCHIO</v>
      </c>
      <c r="G418" s="21" t="str">
        <v>VALENTINA</v>
      </c>
    </row>
    <row r="419" spans="1:7" s="17" customFormat="1" ht="23.1" customHeight="1" x14ac:dyDescent="0.25">
      <c r="A419" s="18">
        <v>110</v>
      </c>
      <c r="B419" s="19" t="s">
        <v>695</v>
      </c>
      <c r="C419" s="19" t="s">
        <v>17</v>
      </c>
      <c r="D419" s="19" t="s">
        <v>691</v>
      </c>
      <c r="E419" s="20">
        <v>150</v>
      </c>
      <c r="F419" s="21" t="str">
        <v>STOCCHI</v>
      </c>
      <c r="G419" s="21" t="str">
        <v>ALESSANDRA</v>
      </c>
    </row>
    <row r="420" spans="1:7" s="17" customFormat="1" ht="23.1" customHeight="1" x14ac:dyDescent="0.25">
      <c r="A420" s="18">
        <v>111</v>
      </c>
      <c r="B420" s="19" t="s">
        <v>696</v>
      </c>
      <c r="C420" s="19" t="s">
        <v>356</v>
      </c>
      <c r="D420" s="19" t="s">
        <v>686</v>
      </c>
      <c r="E420" s="20">
        <v>150</v>
      </c>
      <c r="F420" s="21" t="str">
        <v>STRINA</v>
      </c>
      <c r="G420" s="21" t="str">
        <v>RAFFAELA</v>
      </c>
    </row>
    <row r="421" spans="1:7" s="17" customFormat="1" ht="23.1" customHeight="1" x14ac:dyDescent="0.25">
      <c r="A421" s="18">
        <v>112</v>
      </c>
      <c r="B421" s="19" t="s">
        <v>697</v>
      </c>
      <c r="C421" s="19" t="s">
        <v>78</v>
      </c>
      <c r="D421" s="19" t="s">
        <v>516</v>
      </c>
      <c r="E421" s="20">
        <v>150</v>
      </c>
      <c r="F421" s="21" t="str">
        <v>TAGLIONI</v>
      </c>
      <c r="G421" s="21" t="str">
        <v>CHIARA</v>
      </c>
    </row>
    <row r="422" spans="1:7" s="17" customFormat="1" ht="23.1" customHeight="1" x14ac:dyDescent="0.25">
      <c r="A422" s="18">
        <v>113</v>
      </c>
      <c r="B422" s="19" t="s">
        <v>698</v>
      </c>
      <c r="C422" s="19" t="s">
        <v>699</v>
      </c>
      <c r="D422" s="19" t="s">
        <v>552</v>
      </c>
      <c r="E422" s="20">
        <v>150</v>
      </c>
      <c r="F422" s="21" t="str">
        <v>TANZARELLA</v>
      </c>
      <c r="G422" s="21" t="str">
        <v>ROSSELLA</v>
      </c>
    </row>
    <row r="423" spans="1:7" s="17" customFormat="1" ht="23.1" customHeight="1" x14ac:dyDescent="0.25">
      <c r="A423" s="18">
        <v>114</v>
      </c>
      <c r="B423" s="19" t="s">
        <v>700</v>
      </c>
      <c r="C423" s="19" t="s">
        <v>443</v>
      </c>
      <c r="D423" s="19" t="s">
        <v>643</v>
      </c>
      <c r="E423" s="20">
        <v>150</v>
      </c>
      <c r="F423" s="21" t="str">
        <v>TINOZZI</v>
      </c>
      <c r="G423" s="21" t="str">
        <v>VALERIA</v>
      </c>
    </row>
    <row r="424" spans="1:7" s="17" customFormat="1" ht="23.1" customHeight="1" x14ac:dyDescent="0.25">
      <c r="A424" s="18">
        <v>115</v>
      </c>
      <c r="B424" s="19" t="s">
        <v>701</v>
      </c>
      <c r="C424" s="19" t="s">
        <v>702</v>
      </c>
      <c r="D424" s="19" t="s">
        <v>691</v>
      </c>
      <c r="E424" s="20">
        <v>150</v>
      </c>
      <c r="F424" s="21" t="str">
        <v>TIZZI</v>
      </c>
      <c r="G424" s="21" t="str">
        <v>RICCARDO</v>
      </c>
    </row>
    <row r="425" spans="1:7" s="17" customFormat="1" ht="23.1" customHeight="1" x14ac:dyDescent="0.25">
      <c r="A425" s="18">
        <v>116</v>
      </c>
      <c r="B425" s="19" t="s">
        <v>703</v>
      </c>
      <c r="C425" s="19" t="s">
        <v>704</v>
      </c>
      <c r="D425" s="19" t="s">
        <v>530</v>
      </c>
      <c r="E425" s="20">
        <v>75</v>
      </c>
      <c r="F425" s="21" t="str">
        <v>TROMBONI</v>
      </c>
      <c r="G425" s="21" t="str">
        <v>MANOLA</v>
      </c>
    </row>
    <row r="426" spans="1:7" s="17" customFormat="1" ht="23.1" customHeight="1" x14ac:dyDescent="0.25">
      <c r="A426" s="18">
        <v>117</v>
      </c>
      <c r="B426" s="19" t="s">
        <v>705</v>
      </c>
      <c r="C426" s="19" t="s">
        <v>64</v>
      </c>
      <c r="D426" s="19" t="s">
        <v>590</v>
      </c>
      <c r="E426" s="20">
        <v>150</v>
      </c>
      <c r="F426" s="21" t="str">
        <v>TRONI</v>
      </c>
      <c r="G426" s="21" t="str">
        <v>VERONICA</v>
      </c>
    </row>
    <row r="427" spans="1:7" s="17" customFormat="1" ht="23.1" customHeight="1" x14ac:dyDescent="0.25">
      <c r="A427" s="18">
        <v>118</v>
      </c>
      <c r="B427" s="19" t="s">
        <v>706</v>
      </c>
      <c r="C427" s="19" t="s">
        <v>177</v>
      </c>
      <c r="D427" s="19" t="s">
        <v>691</v>
      </c>
      <c r="E427" s="20">
        <v>150</v>
      </c>
      <c r="F427" s="21" t="str">
        <v>ZACCARIA</v>
      </c>
      <c r="G427" s="21" t="str">
        <v>MARIA</v>
      </c>
    </row>
    <row r="428" spans="1:7" s="17" customFormat="1" ht="23.1" customHeight="1" x14ac:dyDescent="0.25">
      <c r="A428" s="18">
        <v>119</v>
      </c>
      <c r="B428" s="19" t="s">
        <v>707</v>
      </c>
      <c r="C428" s="19" t="s">
        <v>58</v>
      </c>
      <c r="D428" s="19" t="s">
        <v>708</v>
      </c>
      <c r="E428" s="20">
        <v>75</v>
      </c>
      <c r="F428" s="21" t="str">
        <v>ZANONI</v>
      </c>
      <c r="G428" s="21" t="str">
        <v>ISABELLA</v>
      </c>
    </row>
    <row r="429" spans="1:7" s="17" customFormat="1" ht="23.1" customHeight="1" x14ac:dyDescent="0.25">
      <c r="A429" s="18">
        <v>120</v>
      </c>
      <c r="B429" s="30" t="s">
        <v>709</v>
      </c>
      <c r="C429" s="30" t="s">
        <v>264</v>
      </c>
      <c r="D429" s="30" t="s">
        <v>402</v>
      </c>
      <c r="E429" s="20">
        <v>150</v>
      </c>
      <c r="F429" s="21" t="str">
        <v xml:space="preserve">ZAPPULO </v>
      </c>
      <c r="G429" s="21" t="str">
        <v>SERENA</v>
      </c>
    </row>
    <row r="430" spans="1:7" s="17" customFormat="1" x14ac:dyDescent="0.25">
      <c r="A430" s="25"/>
      <c r="E430" s="26"/>
      <c r="F430" s="26"/>
      <c r="G430" s="26"/>
    </row>
    <row r="431" spans="1:7" s="17" customFormat="1" ht="15" customHeight="1" x14ac:dyDescent="0.25">
      <c r="A431" s="1" t="s">
        <v>710</v>
      </c>
      <c r="B431" s="1"/>
      <c r="C431" s="1"/>
      <c r="D431" s="1"/>
      <c r="E431" s="1"/>
      <c r="F431" s="27"/>
      <c r="G431" s="27"/>
    </row>
    <row r="432" spans="1:7" s="17" customFormat="1" x14ac:dyDescent="0.25">
      <c r="A432" s="25"/>
      <c r="E432" s="26"/>
      <c r="F432" s="26"/>
      <c r="G432" s="26"/>
    </row>
    <row r="433" spans="1:7" s="17" customFormat="1" ht="30" x14ac:dyDescent="0.25">
      <c r="A433" s="13" t="s">
        <v>6</v>
      </c>
      <c r="B433" s="14" t="s">
        <v>7</v>
      </c>
      <c r="C433" s="14" t="s">
        <v>8</v>
      </c>
      <c r="D433" s="14" t="s">
        <v>9</v>
      </c>
      <c r="E433" s="15" t="s">
        <v>10</v>
      </c>
      <c r="F433" s="29"/>
      <c r="G433" s="29"/>
    </row>
    <row r="434" spans="1:7" s="17" customFormat="1" ht="23.1" customHeight="1" x14ac:dyDescent="0.25">
      <c r="A434" s="18">
        <v>1</v>
      </c>
      <c r="B434" s="19" t="s">
        <v>711</v>
      </c>
      <c r="C434" s="19" t="s">
        <v>648</v>
      </c>
      <c r="D434" s="19" t="s">
        <v>196</v>
      </c>
      <c r="E434" s="20">
        <v>150</v>
      </c>
      <c r="F434" s="21"/>
      <c r="G434" s="21"/>
    </row>
    <row r="435" spans="1:7" s="17" customFormat="1" ht="23.1" customHeight="1" x14ac:dyDescent="0.25">
      <c r="A435" s="18">
        <v>2</v>
      </c>
      <c r="B435" s="19" t="s">
        <v>712</v>
      </c>
      <c r="C435" s="19" t="s">
        <v>86</v>
      </c>
      <c r="D435" s="19" t="s">
        <v>446</v>
      </c>
      <c r="E435" s="20">
        <v>150</v>
      </c>
      <c r="F435" s="21"/>
      <c r="G435" s="21"/>
    </row>
    <row r="436" spans="1:7" s="17" customFormat="1" x14ac:dyDescent="0.25">
      <c r="A436" s="25"/>
      <c r="E436" s="26"/>
      <c r="F436" s="26"/>
      <c r="G436" s="26"/>
    </row>
    <row r="437" spans="1:7" s="17" customFormat="1" x14ac:dyDescent="0.25">
      <c r="A437" s="25"/>
      <c r="E437" s="26"/>
      <c r="F437" s="26"/>
      <c r="G437" s="26"/>
    </row>
    <row r="438" spans="1:7" s="17" customFormat="1" x14ac:dyDescent="0.25">
      <c r="A438" s="25"/>
      <c r="E438" s="26"/>
      <c r="F438" s="26"/>
      <c r="G438" s="26"/>
    </row>
    <row r="439" spans="1:7" s="17" customFormat="1" ht="15" customHeight="1" x14ac:dyDescent="0.25">
      <c r="A439" s="1" t="s">
        <v>713</v>
      </c>
      <c r="B439" s="1"/>
      <c r="C439" s="1"/>
      <c r="D439" s="1"/>
      <c r="E439" s="1"/>
      <c r="F439" s="27"/>
      <c r="G439" s="27"/>
    </row>
    <row r="440" spans="1:7" s="17" customFormat="1" x14ac:dyDescent="0.25">
      <c r="A440" s="25"/>
      <c r="E440" s="26"/>
      <c r="F440" s="26"/>
      <c r="G440" s="26"/>
    </row>
    <row r="441" spans="1:7" s="17" customFormat="1" ht="30" x14ac:dyDescent="0.25">
      <c r="A441" s="13" t="s">
        <v>6</v>
      </c>
      <c r="B441" s="14" t="s">
        <v>7</v>
      </c>
      <c r="C441" s="14" t="s">
        <v>8</v>
      </c>
      <c r="D441" s="14" t="s">
        <v>9</v>
      </c>
      <c r="E441" s="15" t="s">
        <v>10</v>
      </c>
      <c r="F441" s="29"/>
      <c r="G441" s="29"/>
    </row>
    <row r="442" spans="1:7" s="17" customFormat="1" ht="23.1" customHeight="1" x14ac:dyDescent="0.25">
      <c r="A442" s="18">
        <v>1</v>
      </c>
      <c r="B442" s="19" t="s">
        <v>714</v>
      </c>
      <c r="C442" s="19" t="s">
        <v>715</v>
      </c>
      <c r="D442" s="19" t="s">
        <v>402</v>
      </c>
      <c r="E442" s="20">
        <v>125</v>
      </c>
      <c r="F442" s="21" t="str">
        <f t="array" ref="F442:F481">UPPER(B442:B481)</f>
        <v xml:space="preserve">BOTTA </v>
      </c>
      <c r="G442" s="21" t="str">
        <f t="array" ref="G442:G481">C442:C481</f>
        <v>Simona</v>
      </c>
    </row>
    <row r="443" spans="1:7" s="17" customFormat="1" ht="23.1" customHeight="1" x14ac:dyDescent="0.25">
      <c r="A443" s="18">
        <v>2</v>
      </c>
      <c r="B443" s="19" t="s">
        <v>716</v>
      </c>
      <c r="C443" s="19" t="s">
        <v>717</v>
      </c>
      <c r="D443" s="19" t="s">
        <v>691</v>
      </c>
      <c r="E443" s="20">
        <v>150</v>
      </c>
      <c r="F443" s="21" t="str">
        <v>BRUSCIA</v>
      </c>
      <c r="G443" s="21" t="str">
        <v>ERRICA</v>
      </c>
    </row>
    <row r="444" spans="1:7" s="17" customFormat="1" ht="23.1" customHeight="1" x14ac:dyDescent="0.25">
      <c r="A444" s="18">
        <v>3</v>
      </c>
      <c r="B444" s="19" t="s">
        <v>718</v>
      </c>
      <c r="C444" s="19" t="s">
        <v>146</v>
      </c>
      <c r="D444" s="19" t="s">
        <v>47</v>
      </c>
      <c r="E444" s="20">
        <v>150</v>
      </c>
      <c r="F444" s="21" t="str">
        <v>CAPORALI</v>
      </c>
      <c r="G444" s="21" t="str">
        <v>MARIA CRISTINA</v>
      </c>
    </row>
    <row r="445" spans="1:7" s="17" customFormat="1" ht="23.1" customHeight="1" x14ac:dyDescent="0.25">
      <c r="A445" s="18">
        <v>4</v>
      </c>
      <c r="B445" s="19" t="s">
        <v>719</v>
      </c>
      <c r="C445" s="19" t="s">
        <v>720</v>
      </c>
      <c r="D445" s="19" t="s">
        <v>721</v>
      </c>
      <c r="E445" s="20">
        <v>150</v>
      </c>
      <c r="F445" s="21" t="str">
        <v>COSENTINO</v>
      </c>
      <c r="G445" s="21" t="str">
        <v>MARY CARMEN</v>
      </c>
    </row>
    <row r="446" spans="1:7" s="17" customFormat="1" ht="23.1" customHeight="1" x14ac:dyDescent="0.25">
      <c r="A446" s="18">
        <v>5</v>
      </c>
      <c r="B446" s="19" t="s">
        <v>722</v>
      </c>
      <c r="C446" s="19" t="s">
        <v>167</v>
      </c>
      <c r="D446" s="19" t="s">
        <v>561</v>
      </c>
      <c r="E446" s="20">
        <v>150</v>
      </c>
      <c r="F446" s="21" t="str">
        <v>CRISPINI</v>
      </c>
      <c r="G446" s="21" t="str">
        <v>FEDERICA</v>
      </c>
    </row>
    <row r="447" spans="1:7" s="17" customFormat="1" ht="23.1" customHeight="1" x14ac:dyDescent="0.25">
      <c r="A447" s="18">
        <v>6</v>
      </c>
      <c r="B447" s="19" t="s">
        <v>723</v>
      </c>
      <c r="C447" s="19" t="s">
        <v>267</v>
      </c>
      <c r="D447" s="19" t="s">
        <v>335</v>
      </c>
      <c r="E447" s="20">
        <v>150</v>
      </c>
      <c r="F447" s="21" t="str">
        <v>D'ELIA</v>
      </c>
      <c r="G447" s="21" t="str">
        <v>ROBERTA</v>
      </c>
    </row>
    <row r="448" spans="1:7" s="17" customFormat="1" ht="23.1" customHeight="1" x14ac:dyDescent="0.25">
      <c r="A448" s="18">
        <v>7</v>
      </c>
      <c r="B448" s="19" t="s">
        <v>724</v>
      </c>
      <c r="C448" s="19" t="s">
        <v>417</v>
      </c>
      <c r="D448" s="19" t="s">
        <v>725</v>
      </c>
      <c r="E448" s="20">
        <v>150</v>
      </c>
      <c r="F448" s="21" t="str">
        <v xml:space="preserve">ESPOSITO </v>
      </c>
      <c r="G448" s="21" t="str">
        <v>ANTONIO</v>
      </c>
    </row>
    <row r="449" spans="1:7" s="17" customFormat="1" ht="23.1" customHeight="1" x14ac:dyDescent="0.25">
      <c r="A449" s="18">
        <v>8</v>
      </c>
      <c r="B449" s="19" t="s">
        <v>726</v>
      </c>
      <c r="C449" s="19" t="s">
        <v>428</v>
      </c>
      <c r="D449" s="19" t="s">
        <v>18</v>
      </c>
      <c r="E449" s="20">
        <v>150</v>
      </c>
      <c r="F449" s="21" t="str">
        <v>FABRIZI</v>
      </c>
      <c r="G449" s="21" t="str">
        <v>ELEONORA</v>
      </c>
    </row>
    <row r="450" spans="1:7" s="17" customFormat="1" ht="23.1" customHeight="1" x14ac:dyDescent="0.25">
      <c r="A450" s="18">
        <v>9</v>
      </c>
      <c r="B450" s="19" t="s">
        <v>57</v>
      </c>
      <c r="C450" s="19" t="s">
        <v>129</v>
      </c>
      <c r="D450" s="19" t="s">
        <v>96</v>
      </c>
      <c r="E450" s="20">
        <v>150</v>
      </c>
      <c r="F450" s="21" t="str">
        <v>FIORUCCI</v>
      </c>
      <c r="G450" s="21" t="str">
        <v>EMANUELA</v>
      </c>
    </row>
    <row r="451" spans="1:7" s="17" customFormat="1" ht="23.1" customHeight="1" x14ac:dyDescent="0.25">
      <c r="A451" s="18">
        <v>10</v>
      </c>
      <c r="B451" s="19" t="s">
        <v>727</v>
      </c>
      <c r="C451" s="19" t="s">
        <v>100</v>
      </c>
      <c r="D451" s="19" t="s">
        <v>592</v>
      </c>
      <c r="E451" s="20">
        <v>100</v>
      </c>
      <c r="F451" s="21" t="str">
        <v>FONDI</v>
      </c>
      <c r="G451" s="21" t="str">
        <v>MARTINA</v>
      </c>
    </row>
    <row r="452" spans="1:7" s="17" customFormat="1" ht="23.1" customHeight="1" x14ac:dyDescent="0.25">
      <c r="A452" s="18">
        <v>11</v>
      </c>
      <c r="B452" s="19" t="s">
        <v>728</v>
      </c>
      <c r="C452" s="19" t="s">
        <v>351</v>
      </c>
      <c r="D452" s="19" t="s">
        <v>413</v>
      </c>
      <c r="E452" s="20">
        <v>150</v>
      </c>
      <c r="F452" s="21" t="str">
        <v>FORCHIA</v>
      </c>
      <c r="G452" s="21" t="str">
        <v>FILOMENA</v>
      </c>
    </row>
    <row r="453" spans="1:7" s="17" customFormat="1" ht="23.1" customHeight="1" x14ac:dyDescent="0.25">
      <c r="A453" s="18">
        <v>12</v>
      </c>
      <c r="B453" s="19" t="s">
        <v>729</v>
      </c>
      <c r="C453" s="19" t="s">
        <v>730</v>
      </c>
      <c r="D453" s="19" t="s">
        <v>30</v>
      </c>
      <c r="E453" s="20">
        <v>150</v>
      </c>
      <c r="F453" s="21" t="str">
        <v>FUMANTI</v>
      </c>
      <c r="G453" s="21" t="str">
        <v>ASIA</v>
      </c>
    </row>
    <row r="454" spans="1:7" s="17" customFormat="1" ht="23.1" customHeight="1" x14ac:dyDescent="0.25">
      <c r="A454" s="18">
        <v>13</v>
      </c>
      <c r="B454" s="19" t="s">
        <v>229</v>
      </c>
      <c r="C454" s="19" t="s">
        <v>731</v>
      </c>
      <c r="D454" s="19" t="s">
        <v>153</v>
      </c>
      <c r="E454" s="20">
        <v>150</v>
      </c>
      <c r="F454" s="21" t="str">
        <v>GATTI</v>
      </c>
      <c r="G454" s="21" t="str">
        <v>GIOVANNI</v>
      </c>
    </row>
    <row r="455" spans="1:7" s="17" customFormat="1" ht="23.1" customHeight="1" x14ac:dyDescent="0.25">
      <c r="A455" s="18">
        <v>14</v>
      </c>
      <c r="B455" s="19" t="s">
        <v>732</v>
      </c>
      <c r="C455" s="19" t="s">
        <v>378</v>
      </c>
      <c r="D455" s="19" t="s">
        <v>18</v>
      </c>
      <c r="E455" s="20">
        <v>150</v>
      </c>
      <c r="F455" s="21" t="str">
        <v>GIROSO</v>
      </c>
      <c r="G455" s="21" t="str">
        <v>ANNA</v>
      </c>
    </row>
    <row r="456" spans="1:7" s="17" customFormat="1" ht="23.1" customHeight="1" x14ac:dyDescent="0.25">
      <c r="A456" s="18">
        <v>15</v>
      </c>
      <c r="B456" s="19" t="s">
        <v>733</v>
      </c>
      <c r="C456" s="19" t="s">
        <v>14</v>
      </c>
      <c r="D456" s="19" t="s">
        <v>600</v>
      </c>
      <c r="E456" s="20">
        <v>50</v>
      </c>
      <c r="F456" s="21" t="str">
        <v>LATTANZI</v>
      </c>
      <c r="G456" s="21" t="str">
        <v>LAURA</v>
      </c>
    </row>
    <row r="457" spans="1:7" s="17" customFormat="1" ht="23.1" customHeight="1" x14ac:dyDescent="0.25">
      <c r="A457" s="18">
        <v>16</v>
      </c>
      <c r="B457" s="19" t="s">
        <v>734</v>
      </c>
      <c r="C457" s="19" t="s">
        <v>358</v>
      </c>
      <c r="D457" s="19" t="s">
        <v>127</v>
      </c>
      <c r="E457" s="20">
        <v>75</v>
      </c>
      <c r="F457" s="21" t="str">
        <v>LIBORI</v>
      </c>
      <c r="G457" s="21" t="str">
        <v>ARIANNA</v>
      </c>
    </row>
    <row r="458" spans="1:7" s="17" customFormat="1" ht="23.1" customHeight="1" x14ac:dyDescent="0.25">
      <c r="A458" s="18">
        <v>17</v>
      </c>
      <c r="B458" s="19" t="s">
        <v>735</v>
      </c>
      <c r="C458" s="19" t="s">
        <v>315</v>
      </c>
      <c r="D458" s="19" t="s">
        <v>643</v>
      </c>
      <c r="E458" s="20">
        <v>150</v>
      </c>
      <c r="F458" s="21" t="str">
        <v>LOMMI</v>
      </c>
      <c r="G458" s="21" t="str">
        <v>GIADA</v>
      </c>
    </row>
    <row r="459" spans="1:7" s="17" customFormat="1" ht="23.1" customHeight="1" x14ac:dyDescent="0.25">
      <c r="A459" s="18">
        <v>18</v>
      </c>
      <c r="B459" s="19" t="s">
        <v>736</v>
      </c>
      <c r="C459" s="19" t="s">
        <v>180</v>
      </c>
      <c r="D459" s="19" t="s">
        <v>230</v>
      </c>
      <c r="E459" s="20">
        <v>100</v>
      </c>
      <c r="F459" s="21" t="str">
        <v>MICANTI</v>
      </c>
      <c r="G459" s="21" t="str">
        <v>ALESSIA</v>
      </c>
    </row>
    <row r="460" spans="1:7" s="17" customFormat="1" ht="23.1" customHeight="1" x14ac:dyDescent="0.25">
      <c r="A460" s="18">
        <v>19</v>
      </c>
      <c r="B460" s="19" t="s">
        <v>737</v>
      </c>
      <c r="C460" s="19" t="s">
        <v>693</v>
      </c>
      <c r="D460" s="19" t="s">
        <v>611</v>
      </c>
      <c r="E460" s="20">
        <v>150</v>
      </c>
      <c r="F460" s="21" t="str">
        <v>MONACELLI</v>
      </c>
      <c r="G460" s="21" t="str">
        <v>GIUSEPPE</v>
      </c>
    </row>
    <row r="461" spans="1:7" s="17" customFormat="1" ht="23.1" customHeight="1" x14ac:dyDescent="0.25">
      <c r="A461" s="18">
        <v>20</v>
      </c>
      <c r="B461" s="19" t="s">
        <v>738</v>
      </c>
      <c r="C461" s="19" t="s">
        <v>132</v>
      </c>
      <c r="D461" s="19" t="s">
        <v>543</v>
      </c>
      <c r="E461" s="20">
        <v>150</v>
      </c>
      <c r="F461" s="21" t="str">
        <v>MOROZZI</v>
      </c>
      <c r="G461" s="21" t="str">
        <v>GIULIA</v>
      </c>
    </row>
    <row r="462" spans="1:7" s="17" customFormat="1" ht="23.1" customHeight="1" x14ac:dyDescent="0.25">
      <c r="A462" s="18">
        <v>21</v>
      </c>
      <c r="B462" s="19" t="s">
        <v>739</v>
      </c>
      <c r="C462" s="19" t="s">
        <v>321</v>
      </c>
      <c r="D462" s="19" t="s">
        <v>532</v>
      </c>
      <c r="E462" s="20">
        <v>150</v>
      </c>
      <c r="F462" s="21" t="str">
        <v>MORRONE</v>
      </c>
      <c r="G462" s="21" t="str">
        <v>CATERINA</v>
      </c>
    </row>
    <row r="463" spans="1:7" s="17" customFormat="1" ht="23.1" customHeight="1" x14ac:dyDescent="0.25">
      <c r="A463" s="18">
        <v>22</v>
      </c>
      <c r="B463" s="19" t="s">
        <v>740</v>
      </c>
      <c r="C463" s="19" t="s">
        <v>680</v>
      </c>
      <c r="D463" s="19" t="s">
        <v>402</v>
      </c>
      <c r="E463" s="20">
        <v>150</v>
      </c>
      <c r="F463" s="21" t="str">
        <v>NARDELLI</v>
      </c>
      <c r="G463" s="21" t="str">
        <v>MASSIMILIANO</v>
      </c>
    </row>
    <row r="464" spans="1:7" s="17" customFormat="1" ht="23.1" customHeight="1" x14ac:dyDescent="0.25">
      <c r="A464" s="18">
        <v>23</v>
      </c>
      <c r="B464" s="19" t="s">
        <v>741</v>
      </c>
      <c r="C464" s="19" t="s">
        <v>742</v>
      </c>
      <c r="D464" s="19" t="s">
        <v>27</v>
      </c>
      <c r="E464" s="20">
        <v>80</v>
      </c>
      <c r="F464" s="21" t="str">
        <v>PANACCI</v>
      </c>
      <c r="G464" s="21" t="str">
        <v>KELITA</v>
      </c>
    </row>
    <row r="465" spans="1:7" s="17" customFormat="1" ht="23.1" customHeight="1" x14ac:dyDescent="0.25">
      <c r="A465" s="18">
        <v>24</v>
      </c>
      <c r="B465" s="19" t="s">
        <v>743</v>
      </c>
      <c r="C465" s="19" t="s">
        <v>105</v>
      </c>
      <c r="D465" s="19" t="s">
        <v>53</v>
      </c>
      <c r="E465" s="20">
        <v>40</v>
      </c>
      <c r="F465" s="21" t="str">
        <v>PARRELLA</v>
      </c>
      <c r="G465" s="21" t="str">
        <v>SARA</v>
      </c>
    </row>
    <row r="466" spans="1:7" s="17" customFormat="1" ht="23.1" customHeight="1" x14ac:dyDescent="0.25">
      <c r="A466" s="18">
        <v>25</v>
      </c>
      <c r="B466" s="19" t="s">
        <v>744</v>
      </c>
      <c r="C466" s="19" t="s">
        <v>745</v>
      </c>
      <c r="D466" s="19" t="s">
        <v>746</v>
      </c>
      <c r="E466" s="20">
        <v>150</v>
      </c>
      <c r="F466" s="21" t="str">
        <v>PATTI</v>
      </c>
      <c r="G466" s="21" t="str">
        <v>GESSICA GIOVANNA</v>
      </c>
    </row>
    <row r="467" spans="1:7" s="17" customFormat="1" ht="23.1" customHeight="1" x14ac:dyDescent="0.25">
      <c r="A467" s="18">
        <v>26</v>
      </c>
      <c r="B467" s="19" t="s">
        <v>747</v>
      </c>
      <c r="C467" s="19" t="s">
        <v>103</v>
      </c>
      <c r="D467" s="19" t="s">
        <v>237</v>
      </c>
      <c r="E467" s="20">
        <v>150</v>
      </c>
      <c r="F467" s="21" t="str">
        <v>PELI</v>
      </c>
      <c r="G467" s="21" t="str">
        <v>ELENA</v>
      </c>
    </row>
    <row r="468" spans="1:7" s="17" customFormat="1" ht="23.1" customHeight="1" x14ac:dyDescent="0.25">
      <c r="A468" s="18">
        <v>27</v>
      </c>
      <c r="B468" s="19" t="s">
        <v>748</v>
      </c>
      <c r="C468" s="19" t="s">
        <v>749</v>
      </c>
      <c r="D468" s="19" t="s">
        <v>446</v>
      </c>
      <c r="E468" s="20">
        <v>150</v>
      </c>
      <c r="F468" s="21" t="str">
        <v>PEPPEROSA</v>
      </c>
      <c r="G468" s="21" t="str">
        <v>EMMA</v>
      </c>
    </row>
    <row r="469" spans="1:7" s="17" customFormat="1" ht="23.1" customHeight="1" x14ac:dyDescent="0.25">
      <c r="A469" s="18">
        <v>28</v>
      </c>
      <c r="B469" s="19" t="s">
        <v>750</v>
      </c>
      <c r="C469" s="19" t="s">
        <v>105</v>
      </c>
      <c r="D469" s="19" t="s">
        <v>606</v>
      </c>
      <c r="E469" s="20">
        <v>150</v>
      </c>
      <c r="F469" s="21" t="str">
        <v xml:space="preserve">PERGAMO </v>
      </c>
      <c r="G469" s="21" t="str">
        <v>SARA</v>
      </c>
    </row>
    <row r="470" spans="1:7" s="17" customFormat="1" ht="23.1" customHeight="1" x14ac:dyDescent="0.25">
      <c r="A470" s="18">
        <v>29</v>
      </c>
      <c r="B470" s="19" t="s">
        <v>751</v>
      </c>
      <c r="C470" s="19" t="s">
        <v>311</v>
      </c>
      <c r="D470" s="19" t="s">
        <v>413</v>
      </c>
      <c r="E470" s="20">
        <v>150</v>
      </c>
      <c r="F470" s="21" t="str">
        <v>PEZZELLA</v>
      </c>
      <c r="G470" s="21" t="str">
        <v>PASQUALE</v>
      </c>
    </row>
    <row r="471" spans="1:7" s="17" customFormat="1" ht="23.1" customHeight="1" x14ac:dyDescent="0.25">
      <c r="A471" s="18">
        <v>30</v>
      </c>
      <c r="B471" s="19" t="s">
        <v>752</v>
      </c>
      <c r="C471" s="19" t="s">
        <v>753</v>
      </c>
      <c r="D471" s="19" t="s">
        <v>595</v>
      </c>
      <c r="E471" s="20">
        <v>150</v>
      </c>
      <c r="F471" s="21" t="str">
        <v xml:space="preserve">PICCIONI </v>
      </c>
      <c r="G471" s="21" t="str">
        <v xml:space="preserve">GABRIELE </v>
      </c>
    </row>
    <row r="472" spans="1:7" s="17" customFormat="1" ht="23.1" customHeight="1" x14ac:dyDescent="0.25">
      <c r="A472" s="18">
        <v>31</v>
      </c>
      <c r="B472" s="19" t="s">
        <v>754</v>
      </c>
      <c r="C472" s="19" t="s">
        <v>35</v>
      </c>
      <c r="D472" s="19" t="s">
        <v>708</v>
      </c>
      <c r="E472" s="20">
        <v>50</v>
      </c>
      <c r="F472" s="21" t="str">
        <v>PIERI</v>
      </c>
      <c r="G472" s="21" t="str">
        <v>STEFANIA</v>
      </c>
    </row>
    <row r="473" spans="1:7" s="17" customFormat="1" ht="23.1" customHeight="1" x14ac:dyDescent="0.25">
      <c r="A473" s="18">
        <v>32</v>
      </c>
      <c r="B473" s="19" t="s">
        <v>755</v>
      </c>
      <c r="C473" s="19" t="s">
        <v>160</v>
      </c>
      <c r="D473" s="19" t="s">
        <v>84</v>
      </c>
      <c r="E473" s="20">
        <v>75</v>
      </c>
      <c r="F473" s="21" t="str">
        <v>PONTI</v>
      </c>
      <c r="G473" s="21" t="str">
        <v>GLORIA</v>
      </c>
    </row>
    <row r="474" spans="1:7" s="17" customFormat="1" ht="23.1" customHeight="1" x14ac:dyDescent="0.25">
      <c r="A474" s="18">
        <v>33</v>
      </c>
      <c r="B474" s="19" t="s">
        <v>756</v>
      </c>
      <c r="C474" s="19" t="s">
        <v>757</v>
      </c>
      <c r="D474" s="19" t="s">
        <v>27</v>
      </c>
      <c r="E474" s="20">
        <v>150</v>
      </c>
      <c r="F474" s="21" t="str">
        <v>RICCIOLA</v>
      </c>
      <c r="G474" s="21" t="str">
        <v>CAROLA</v>
      </c>
    </row>
    <row r="475" spans="1:7" s="17" customFormat="1" ht="23.1" customHeight="1" x14ac:dyDescent="0.25">
      <c r="A475" s="18">
        <v>34</v>
      </c>
      <c r="B475" s="19" t="s">
        <v>758</v>
      </c>
      <c r="C475" s="19" t="s">
        <v>267</v>
      </c>
      <c r="D475" s="19" t="s">
        <v>56</v>
      </c>
      <c r="E475" s="20">
        <v>150</v>
      </c>
      <c r="F475" s="21" t="str">
        <v>RISA</v>
      </c>
      <c r="G475" s="21" t="str">
        <v>ROBERTA</v>
      </c>
    </row>
    <row r="476" spans="1:7" s="17" customFormat="1" ht="23.1" customHeight="1" x14ac:dyDescent="0.25">
      <c r="A476" s="18">
        <v>35</v>
      </c>
      <c r="B476" s="19" t="s">
        <v>341</v>
      </c>
      <c r="C476" s="19" t="s">
        <v>52</v>
      </c>
      <c r="D476" s="19" t="s">
        <v>127</v>
      </c>
      <c r="E476" s="20">
        <v>75</v>
      </c>
      <c r="F476" s="21" t="str">
        <v>ROSSI</v>
      </c>
      <c r="G476" s="21" t="str">
        <v>BENEDETTA</v>
      </c>
    </row>
    <row r="477" spans="1:7" s="17" customFormat="1" ht="23.1" customHeight="1" x14ac:dyDescent="0.25">
      <c r="A477" s="18">
        <v>36</v>
      </c>
      <c r="B477" s="19" t="s">
        <v>759</v>
      </c>
      <c r="C477" s="19" t="s">
        <v>451</v>
      </c>
      <c r="D477" s="19" t="s">
        <v>39</v>
      </c>
      <c r="E477" s="20">
        <v>150</v>
      </c>
      <c r="F477" s="21" t="str">
        <v>RUSSO</v>
      </c>
      <c r="G477" s="21" t="str">
        <v>GIACOMO</v>
      </c>
    </row>
    <row r="478" spans="1:7" s="17" customFormat="1" ht="23.1" customHeight="1" x14ac:dyDescent="0.25">
      <c r="A478" s="18">
        <v>37</v>
      </c>
      <c r="B478" s="19" t="s">
        <v>760</v>
      </c>
      <c r="C478" s="19" t="s">
        <v>222</v>
      </c>
      <c r="D478" s="19" t="s">
        <v>721</v>
      </c>
      <c r="E478" s="20">
        <v>150</v>
      </c>
      <c r="F478" s="21" t="str">
        <v>SALDI</v>
      </c>
      <c r="G478" s="21" t="str">
        <v>NADIA</v>
      </c>
    </row>
    <row r="479" spans="1:7" s="17" customFormat="1" ht="23.1" customHeight="1" x14ac:dyDescent="0.25">
      <c r="A479" s="18">
        <v>38</v>
      </c>
      <c r="B479" s="19" t="s">
        <v>761</v>
      </c>
      <c r="C479" s="19" t="s">
        <v>439</v>
      </c>
      <c r="D479" s="19" t="s">
        <v>402</v>
      </c>
      <c r="E479" s="20">
        <v>150</v>
      </c>
      <c r="F479" s="21" t="str">
        <v>SGAMBATO</v>
      </c>
      <c r="G479" s="21" t="str">
        <v>MARCO</v>
      </c>
    </row>
    <row r="480" spans="1:7" s="17" customFormat="1" ht="23.1" customHeight="1" x14ac:dyDescent="0.25">
      <c r="A480" s="18">
        <v>39</v>
      </c>
      <c r="B480" s="19" t="s">
        <v>762</v>
      </c>
      <c r="C480" s="19" t="s">
        <v>132</v>
      </c>
      <c r="D480" s="19" t="s">
        <v>335</v>
      </c>
      <c r="E480" s="20">
        <v>150</v>
      </c>
      <c r="F480" s="21" t="str">
        <v>TOMMASIELLO</v>
      </c>
      <c r="G480" s="21" t="str">
        <v>GIULIA</v>
      </c>
    </row>
    <row r="481" spans="1:7" s="17" customFormat="1" ht="23.1" customHeight="1" x14ac:dyDescent="0.25">
      <c r="A481" s="18">
        <v>40</v>
      </c>
      <c r="B481" s="19" t="s">
        <v>763</v>
      </c>
      <c r="C481" s="19" t="s">
        <v>604</v>
      </c>
      <c r="D481" s="19" t="s">
        <v>335</v>
      </c>
      <c r="E481" s="20">
        <v>150</v>
      </c>
      <c r="F481" s="21" t="str">
        <v>ZAMPONI</v>
      </c>
      <c r="G481" s="21" t="str">
        <v>SABRINA</v>
      </c>
    </row>
    <row r="482" spans="1:7" s="17" customFormat="1" x14ac:dyDescent="0.25">
      <c r="A482" s="25"/>
      <c r="E482" s="26"/>
      <c r="F482" s="26"/>
      <c r="G482" s="26"/>
    </row>
    <row r="483" spans="1:7" s="17" customFormat="1" ht="15" customHeight="1" x14ac:dyDescent="0.25">
      <c r="A483" s="1" t="s">
        <v>764</v>
      </c>
      <c r="B483" s="1"/>
      <c r="C483" s="1"/>
      <c r="D483" s="1"/>
      <c r="E483" s="1"/>
      <c r="F483" s="27"/>
      <c r="G483" s="27"/>
    </row>
    <row r="484" spans="1:7" s="17" customFormat="1" x14ac:dyDescent="0.25">
      <c r="A484" s="25"/>
      <c r="E484" s="26"/>
      <c r="F484" s="26"/>
      <c r="G484" s="26"/>
    </row>
    <row r="485" spans="1:7" s="17" customFormat="1" ht="30" x14ac:dyDescent="0.25">
      <c r="A485" s="13" t="s">
        <v>6</v>
      </c>
      <c r="B485" s="14" t="s">
        <v>7</v>
      </c>
      <c r="C485" s="14" t="s">
        <v>8</v>
      </c>
      <c r="D485" s="14" t="s">
        <v>9</v>
      </c>
      <c r="E485" s="15" t="s">
        <v>10</v>
      </c>
      <c r="F485" s="28" t="s">
        <v>11</v>
      </c>
      <c r="G485" s="28" t="s">
        <v>12</v>
      </c>
    </row>
    <row r="486" spans="1:7" s="17" customFormat="1" ht="23.1" customHeight="1" x14ac:dyDescent="0.25">
      <c r="A486" s="18">
        <v>1</v>
      </c>
      <c r="B486" s="19" t="s">
        <v>765</v>
      </c>
      <c r="C486" s="19" t="s">
        <v>766</v>
      </c>
      <c r="D486" s="19" t="s">
        <v>767</v>
      </c>
      <c r="E486" s="20">
        <v>150</v>
      </c>
      <c r="F486" s="21" t="str">
        <f>UPPER(Tabella17[[#This Row],[Cognome  ]])</f>
        <v>ABRONZINO</v>
      </c>
      <c r="G486" s="21" t="str">
        <f>UPPER(Tabella17[[#This Row],[Nome  ]])</f>
        <v>VINCENZA</v>
      </c>
    </row>
    <row r="487" spans="1:7" s="17" customFormat="1" ht="23.1" customHeight="1" x14ac:dyDescent="0.25">
      <c r="A487" s="18">
        <v>2</v>
      </c>
      <c r="B487" s="19" t="s">
        <v>768</v>
      </c>
      <c r="C487" s="19" t="s">
        <v>78</v>
      </c>
      <c r="D487" s="19" t="s">
        <v>769</v>
      </c>
      <c r="E487" s="20">
        <v>150</v>
      </c>
      <c r="F487" s="21" t="str">
        <f>UPPER(Tabella17[[#This Row],[Cognome  ]])</f>
        <v>ALONZO</v>
      </c>
      <c r="G487" s="21" t="str">
        <f>UPPER(Tabella17[[#This Row],[Nome  ]])</f>
        <v>CHIARA</v>
      </c>
    </row>
    <row r="488" spans="1:7" s="17" customFormat="1" ht="23.1" customHeight="1" x14ac:dyDescent="0.25">
      <c r="A488" s="18">
        <v>3</v>
      </c>
      <c r="B488" s="19" t="s">
        <v>770</v>
      </c>
      <c r="C488" s="19" t="s">
        <v>281</v>
      </c>
      <c r="D488" s="19" t="s">
        <v>771</v>
      </c>
      <c r="E488" s="20">
        <v>75</v>
      </c>
      <c r="F488" s="21" t="str">
        <f>UPPER(Tabella17[[#This Row],[Cognome  ]])</f>
        <v>BARTOLI</v>
      </c>
      <c r="G488" s="21" t="str">
        <f>UPPER(Tabella17[[#This Row],[Nome  ]])</f>
        <v>RAFFAELLA</v>
      </c>
    </row>
    <row r="489" spans="1:7" s="17" customFormat="1" ht="23.1" customHeight="1" x14ac:dyDescent="0.25">
      <c r="A489" s="18">
        <v>4</v>
      </c>
      <c r="B489" s="19" t="s">
        <v>772</v>
      </c>
      <c r="C489" s="19" t="s">
        <v>773</v>
      </c>
      <c r="D489" s="19" t="s">
        <v>774</v>
      </c>
      <c r="E489" s="20">
        <v>150</v>
      </c>
      <c r="F489" s="21" t="str">
        <f>UPPER(Tabella17[[#This Row],[Cognome  ]])</f>
        <v>BELLILLO</v>
      </c>
      <c r="G489" s="21" t="str">
        <f>UPPER(Tabella17[[#This Row],[Nome  ]])</f>
        <v>MARIA LETIZIA</v>
      </c>
    </row>
    <row r="490" spans="1:7" s="17" customFormat="1" ht="23.1" customHeight="1" x14ac:dyDescent="0.25">
      <c r="A490" s="18">
        <v>5</v>
      </c>
      <c r="B490" s="19" t="s">
        <v>775</v>
      </c>
      <c r="C490" s="19" t="s">
        <v>776</v>
      </c>
      <c r="D490" s="19" t="s">
        <v>771</v>
      </c>
      <c r="E490" s="20">
        <v>150</v>
      </c>
      <c r="F490" s="21" t="str">
        <f>UPPER(Tabella17[[#This Row],[Cognome  ]])</f>
        <v>CASCIOLI</v>
      </c>
      <c r="G490" s="21" t="str">
        <f>UPPER(Tabella17[[#This Row],[Nome  ]])</f>
        <v>DEBORAH</v>
      </c>
    </row>
    <row r="491" spans="1:7" s="17" customFormat="1" ht="23.1" customHeight="1" x14ac:dyDescent="0.25">
      <c r="A491" s="18">
        <v>6</v>
      </c>
      <c r="B491" s="19" t="s">
        <v>777</v>
      </c>
      <c r="C491" s="19" t="s">
        <v>44</v>
      </c>
      <c r="D491" s="19" t="s">
        <v>769</v>
      </c>
      <c r="E491" s="20">
        <v>150</v>
      </c>
      <c r="F491" s="21" t="str">
        <f>UPPER(Tabella17[[#This Row],[Cognome  ]])</f>
        <v>CATINI</v>
      </c>
      <c r="G491" s="21" t="str">
        <f>UPPER(Tabella17[[#This Row],[Nome  ]])</f>
        <v>DANIELA</v>
      </c>
    </row>
    <row r="492" spans="1:7" s="17" customFormat="1" ht="23.1" customHeight="1" x14ac:dyDescent="0.25">
      <c r="A492" s="18">
        <v>7</v>
      </c>
      <c r="B492" s="19" t="s">
        <v>778</v>
      </c>
      <c r="C492" s="19" t="s">
        <v>779</v>
      </c>
      <c r="D492" s="19" t="s">
        <v>780</v>
      </c>
      <c r="E492" s="20">
        <v>150</v>
      </c>
      <c r="F492" s="21" t="str">
        <f>UPPER(Tabella17[[#This Row],[Cognome  ]])</f>
        <v>FAGIOLI</v>
      </c>
      <c r="G492" s="21" t="str">
        <f>UPPER(Tabella17[[#This Row],[Nome  ]])</f>
        <v>LUISA</v>
      </c>
    </row>
    <row r="493" spans="1:7" s="17" customFormat="1" ht="23.1" customHeight="1" x14ac:dyDescent="0.25">
      <c r="A493" s="18">
        <v>8</v>
      </c>
      <c r="B493" s="19" t="s">
        <v>781</v>
      </c>
      <c r="C493" s="19" t="s">
        <v>41</v>
      </c>
      <c r="D493" s="19" t="s">
        <v>780</v>
      </c>
      <c r="E493" s="20">
        <v>150</v>
      </c>
      <c r="F493" s="21" t="str">
        <f>UPPER(Tabella17[[#This Row],[Cognome  ]])</f>
        <v>GARFAGNINI</v>
      </c>
      <c r="G493" s="21" t="str">
        <f>UPPER(Tabella17[[#This Row],[Nome  ]])</f>
        <v>FRANCESCA</v>
      </c>
    </row>
    <row r="494" spans="1:7" s="17" customFormat="1" ht="23.1" customHeight="1" x14ac:dyDescent="0.25">
      <c r="A494" s="18">
        <v>9</v>
      </c>
      <c r="B494" s="19" t="s">
        <v>782</v>
      </c>
      <c r="C494" s="19" t="s">
        <v>107</v>
      </c>
      <c r="D494" s="19" t="s">
        <v>783</v>
      </c>
      <c r="E494" s="20">
        <v>150</v>
      </c>
      <c r="F494" s="21" t="str">
        <f>UPPER(Tabella17[[#This Row],[Cognome  ]])</f>
        <v xml:space="preserve">GENTILESCHI </v>
      </c>
      <c r="G494" s="21" t="str">
        <f>UPPER(Tabella17[[#This Row],[Nome  ]])</f>
        <v>CATIA</v>
      </c>
    </row>
    <row r="495" spans="1:7" s="17" customFormat="1" ht="23.1" customHeight="1" x14ac:dyDescent="0.25">
      <c r="A495" s="18">
        <v>10</v>
      </c>
      <c r="B495" s="19" t="s">
        <v>784</v>
      </c>
      <c r="C495" s="19" t="s">
        <v>218</v>
      </c>
      <c r="D495" s="19" t="s">
        <v>785</v>
      </c>
      <c r="E495" s="20">
        <v>150</v>
      </c>
      <c r="F495" s="21" t="str">
        <f>UPPER(Tabella17[[#This Row],[Cognome  ]])</f>
        <v>MASOLA</v>
      </c>
      <c r="G495" s="21" t="str">
        <f>UPPER(Tabella17[[#This Row],[Nome  ]])</f>
        <v>ROSA</v>
      </c>
    </row>
    <row r="496" spans="1:7" s="17" customFormat="1" ht="23.1" customHeight="1" x14ac:dyDescent="0.25">
      <c r="A496" s="18">
        <v>11</v>
      </c>
      <c r="B496" s="19" t="s">
        <v>786</v>
      </c>
      <c r="C496" s="19" t="s">
        <v>132</v>
      </c>
      <c r="D496" s="19" t="s">
        <v>783</v>
      </c>
      <c r="E496" s="20">
        <v>150</v>
      </c>
      <c r="F496" s="21" t="str">
        <f>UPPER(Tabella17[[#This Row],[Cognome  ]])</f>
        <v>MICCIONI</v>
      </c>
      <c r="G496" s="21" t="str">
        <f>UPPER(Tabella17[[#This Row],[Nome  ]])</f>
        <v>GIULIA</v>
      </c>
    </row>
    <row r="497" spans="1:7" s="17" customFormat="1" ht="23.1" customHeight="1" x14ac:dyDescent="0.25">
      <c r="A497" s="18">
        <v>12</v>
      </c>
      <c r="B497" s="19" t="s">
        <v>787</v>
      </c>
      <c r="C497" s="19" t="s">
        <v>41</v>
      </c>
      <c r="D497" s="19" t="s">
        <v>788</v>
      </c>
      <c r="E497" s="20">
        <v>150</v>
      </c>
      <c r="F497" s="21" t="str">
        <f>UPPER(Tabella17[[#This Row],[Cognome  ]])</f>
        <v>MONZO</v>
      </c>
      <c r="G497" s="21" t="str">
        <f>UPPER(Tabella17[[#This Row],[Nome  ]])</f>
        <v>FRANCESCA</v>
      </c>
    </row>
    <row r="498" spans="1:7" s="17" customFormat="1" ht="23.1" customHeight="1" x14ac:dyDescent="0.25">
      <c r="A498" s="18">
        <v>13</v>
      </c>
      <c r="B498" s="19" t="s">
        <v>789</v>
      </c>
      <c r="C498" s="19" t="s">
        <v>471</v>
      </c>
      <c r="D498" s="19" t="s">
        <v>790</v>
      </c>
      <c r="E498" s="20">
        <v>150</v>
      </c>
      <c r="F498" s="21" t="str">
        <f>UPPER(Tabella17[[#This Row],[Cognome  ]])</f>
        <v>VARASI</v>
      </c>
      <c r="G498" s="21" t="str">
        <f>UPPER(Tabella17[[#This Row],[Nome  ]])</f>
        <v>ANTONELLA</v>
      </c>
    </row>
    <row r="499" spans="1:7" s="17" customFormat="1" x14ac:dyDescent="0.25">
      <c r="A499" s="25"/>
      <c r="E499" s="26"/>
      <c r="F499" s="26"/>
      <c r="G499" s="26"/>
    </row>
    <row r="500" spans="1:7" s="17" customFormat="1" ht="15" customHeight="1" x14ac:dyDescent="0.25">
      <c r="A500" s="1" t="s">
        <v>791</v>
      </c>
      <c r="B500" s="1"/>
      <c r="C500" s="1"/>
      <c r="D500" s="1"/>
      <c r="E500" s="1"/>
      <c r="F500" s="27"/>
      <c r="G500" s="27"/>
    </row>
    <row r="501" spans="1:7" s="17" customFormat="1" x14ac:dyDescent="0.25">
      <c r="A501" s="31"/>
      <c r="E501" s="26"/>
      <c r="F501" s="26"/>
      <c r="G501" s="26"/>
    </row>
    <row r="502" spans="1:7" s="17" customFormat="1" ht="30" x14ac:dyDescent="0.25">
      <c r="A502" s="13" t="s">
        <v>6</v>
      </c>
      <c r="B502" s="14" t="s">
        <v>7</v>
      </c>
      <c r="C502" s="14" t="s">
        <v>8</v>
      </c>
      <c r="D502" s="14" t="s">
        <v>9</v>
      </c>
      <c r="E502" s="15" t="s">
        <v>10</v>
      </c>
      <c r="F502" s="28" t="s">
        <v>11</v>
      </c>
      <c r="G502" s="28" t="s">
        <v>12</v>
      </c>
    </row>
    <row r="503" spans="1:7" s="17" customFormat="1" ht="23.1" customHeight="1" x14ac:dyDescent="0.25">
      <c r="A503" s="18">
        <v>1</v>
      </c>
      <c r="B503" s="19" t="s">
        <v>792</v>
      </c>
      <c r="C503" s="19" t="s">
        <v>471</v>
      </c>
      <c r="D503" s="19" t="s">
        <v>793</v>
      </c>
      <c r="E503" s="20">
        <v>150</v>
      </c>
      <c r="F503" s="21" t="str">
        <f>UPPER(Tabella16[[#This Row],[Cognome  ]])</f>
        <v>ANTONETTI</v>
      </c>
      <c r="G503" s="21" t="str">
        <f>UPPER(Tabella16[[#This Row],[Nome  ]])</f>
        <v>ANTONELLA</v>
      </c>
    </row>
    <row r="504" spans="1:7" s="17" customFormat="1" ht="23.1" customHeight="1" x14ac:dyDescent="0.25">
      <c r="A504" s="18">
        <v>2</v>
      </c>
      <c r="B504" s="19" t="s">
        <v>140</v>
      </c>
      <c r="C504" s="19" t="s">
        <v>163</v>
      </c>
      <c r="D504" s="19" t="s">
        <v>771</v>
      </c>
      <c r="E504" s="20">
        <v>150</v>
      </c>
      <c r="F504" s="21" t="str">
        <f>UPPER(Tabella16[[#This Row],[Cognome  ]])</f>
        <v>ARCANGELI</v>
      </c>
      <c r="G504" s="21" t="str">
        <f>UPPER(Tabella16[[#This Row],[Nome  ]])</f>
        <v>AGNESE</v>
      </c>
    </row>
    <row r="505" spans="1:7" s="17" customFormat="1" ht="23.1" customHeight="1" x14ac:dyDescent="0.25">
      <c r="A505" s="18">
        <v>3</v>
      </c>
      <c r="B505" s="19" t="s">
        <v>794</v>
      </c>
      <c r="C505" s="19" t="s">
        <v>71</v>
      </c>
      <c r="D505" s="19" t="s">
        <v>795</v>
      </c>
      <c r="E505" s="20">
        <v>150</v>
      </c>
      <c r="F505" s="21" t="str">
        <f>UPPER(Tabella16[[#This Row],[Cognome  ]])</f>
        <v>ARTENI</v>
      </c>
      <c r="G505" s="21" t="str">
        <f>UPPER(Tabella16[[#This Row],[Nome  ]])</f>
        <v>CLAUDIA</v>
      </c>
    </row>
    <row r="506" spans="1:7" s="17" customFormat="1" ht="23.1" customHeight="1" x14ac:dyDescent="0.25">
      <c r="A506" s="18">
        <v>4</v>
      </c>
      <c r="B506" s="19" t="s">
        <v>796</v>
      </c>
      <c r="C506" s="19" t="s">
        <v>797</v>
      </c>
      <c r="D506" s="19" t="s">
        <v>780</v>
      </c>
      <c r="E506" s="20">
        <v>150</v>
      </c>
      <c r="F506" s="21" t="str">
        <f>UPPER(Tabella16[[#This Row],[Cognome  ]])</f>
        <v>BACCAILLE</v>
      </c>
      <c r="G506" s="21" t="str">
        <f>UPPER(Tabella16[[#This Row],[Nome  ]])</f>
        <v>SANDRINA</v>
      </c>
    </row>
    <row r="507" spans="1:7" s="17" customFormat="1" ht="23.1" customHeight="1" x14ac:dyDescent="0.25">
      <c r="A507" s="18">
        <v>5</v>
      </c>
      <c r="B507" s="19" t="s">
        <v>798</v>
      </c>
      <c r="C507" s="19" t="s">
        <v>78</v>
      </c>
      <c r="D507" s="19" t="s">
        <v>774</v>
      </c>
      <c r="E507" s="20">
        <v>150</v>
      </c>
      <c r="F507" s="21" t="str">
        <f>UPPER(Tabella16[[#This Row],[Cognome  ]])</f>
        <v>BARBAROSSA</v>
      </c>
      <c r="G507" s="21" t="str">
        <f>UPPER(Tabella16[[#This Row],[Nome  ]])</f>
        <v>CHIARA</v>
      </c>
    </row>
    <row r="508" spans="1:7" s="17" customFormat="1" ht="23.1" customHeight="1" x14ac:dyDescent="0.25">
      <c r="A508" s="18">
        <v>6</v>
      </c>
      <c r="B508" s="19" t="s">
        <v>799</v>
      </c>
      <c r="C508" s="19" t="s">
        <v>443</v>
      </c>
      <c r="D508" s="19" t="s">
        <v>774</v>
      </c>
      <c r="E508" s="20">
        <v>150</v>
      </c>
      <c r="F508" s="21" t="str">
        <f>UPPER(Tabella16[[#This Row],[Cognome  ]])</f>
        <v>BATTISTELLI</v>
      </c>
      <c r="G508" s="21" t="str">
        <f>UPPER(Tabella16[[#This Row],[Nome  ]])</f>
        <v>VALERIA</v>
      </c>
    </row>
    <row r="509" spans="1:7" s="17" customFormat="1" ht="23.1" customHeight="1" x14ac:dyDescent="0.25">
      <c r="A509" s="18">
        <v>7</v>
      </c>
      <c r="B509" s="19" t="s">
        <v>800</v>
      </c>
      <c r="C509" s="19" t="s">
        <v>267</v>
      </c>
      <c r="D509" s="19" t="s">
        <v>790</v>
      </c>
      <c r="E509" s="20">
        <v>150</v>
      </c>
      <c r="F509" s="21" t="str">
        <f>UPPER(Tabella16[[#This Row],[Cognome  ]])</f>
        <v>BENEDETTI</v>
      </c>
      <c r="G509" s="21" t="str">
        <f>UPPER(Tabella16[[#This Row],[Nome  ]])</f>
        <v>ROBERTA</v>
      </c>
    </row>
    <row r="510" spans="1:7" s="17" customFormat="1" ht="23.1" customHeight="1" x14ac:dyDescent="0.25">
      <c r="A510" s="18">
        <v>8</v>
      </c>
      <c r="B510" s="19" t="s">
        <v>801</v>
      </c>
      <c r="C510" s="19" t="s">
        <v>646</v>
      </c>
      <c r="D510" s="19" t="s">
        <v>790</v>
      </c>
      <c r="E510" s="20">
        <v>150</v>
      </c>
      <c r="F510" s="21" t="str">
        <f>UPPER(Tabella16[[#This Row],[Cognome  ]])</f>
        <v>BIANCHINI</v>
      </c>
      <c r="G510" s="21" t="str">
        <f>UPPER(Tabella16[[#This Row],[Nome  ]])</f>
        <v>NICOLETTA</v>
      </c>
    </row>
    <row r="511" spans="1:7" s="17" customFormat="1" ht="23.1" customHeight="1" x14ac:dyDescent="0.25">
      <c r="A511" s="18">
        <v>9</v>
      </c>
      <c r="B511" s="19" t="s">
        <v>802</v>
      </c>
      <c r="C511" s="19" t="s">
        <v>211</v>
      </c>
      <c r="D511" s="19" t="s">
        <v>769</v>
      </c>
      <c r="E511" s="20">
        <v>150</v>
      </c>
      <c r="F511" s="21" t="str">
        <f>UPPER(Tabella16[[#This Row],[Cognome  ]])</f>
        <v>BOSI</v>
      </c>
      <c r="G511" s="21" t="str">
        <f>UPPER(Tabella16[[#This Row],[Nome  ]])</f>
        <v>MARIKA</v>
      </c>
    </row>
    <row r="512" spans="1:7" s="17" customFormat="1" ht="23.1" customHeight="1" x14ac:dyDescent="0.25">
      <c r="A512" s="18">
        <v>10</v>
      </c>
      <c r="B512" s="19" t="s">
        <v>803</v>
      </c>
      <c r="C512" s="19" t="s">
        <v>167</v>
      </c>
      <c r="D512" s="19" t="s">
        <v>804</v>
      </c>
      <c r="E512" s="20">
        <v>150</v>
      </c>
      <c r="F512" s="21" t="str">
        <f>UPPER(Tabella16[[#This Row],[Cognome  ]])</f>
        <v>CAMPORESI</v>
      </c>
      <c r="G512" s="21" t="str">
        <f>UPPER(Tabella16[[#This Row],[Nome  ]])</f>
        <v>FEDERICA</v>
      </c>
    </row>
    <row r="513" spans="1:7" s="17" customFormat="1" ht="23.1" customHeight="1" x14ac:dyDescent="0.25">
      <c r="A513" s="18">
        <v>11</v>
      </c>
      <c r="B513" s="19" t="s">
        <v>805</v>
      </c>
      <c r="C513" s="19" t="s">
        <v>806</v>
      </c>
      <c r="D513" s="19" t="s">
        <v>795</v>
      </c>
      <c r="E513" s="20">
        <v>150</v>
      </c>
      <c r="F513" s="21" t="str">
        <f>UPPER(Tabella16[[#This Row],[Cognome  ]])</f>
        <v>CASTRICA</v>
      </c>
      <c r="G513" s="21" t="str">
        <f>UPPER(Tabella16[[#This Row],[Nome  ]])</f>
        <v>MARIA RITA</v>
      </c>
    </row>
    <row r="514" spans="1:7" s="17" customFormat="1" ht="23.1" customHeight="1" x14ac:dyDescent="0.25">
      <c r="A514" s="18">
        <v>12</v>
      </c>
      <c r="B514" s="19" t="s">
        <v>181</v>
      </c>
      <c r="C514" s="19" t="s">
        <v>148</v>
      </c>
      <c r="D514" s="19" t="s">
        <v>795</v>
      </c>
      <c r="E514" s="20">
        <v>150</v>
      </c>
      <c r="F514" s="21" t="str">
        <f>UPPER(Tabella16[[#This Row],[Cognome  ]])</f>
        <v>CECCARELLI</v>
      </c>
      <c r="G514" s="21" t="str">
        <f>UPPER(Tabella16[[#This Row],[Nome  ]])</f>
        <v>MARTA</v>
      </c>
    </row>
    <row r="515" spans="1:7" s="17" customFormat="1" ht="23.1" customHeight="1" x14ac:dyDescent="0.25">
      <c r="A515" s="18">
        <v>13</v>
      </c>
      <c r="B515" s="19" t="s">
        <v>807</v>
      </c>
      <c r="C515" s="19" t="s">
        <v>808</v>
      </c>
      <c r="D515" s="19" t="s">
        <v>795</v>
      </c>
      <c r="E515" s="20">
        <v>150</v>
      </c>
      <c r="F515" s="21" t="str">
        <f>UPPER(Tabella16[[#This Row],[Cognome  ]])</f>
        <v>CIOTTI</v>
      </c>
      <c r="G515" s="21" t="str">
        <f>UPPER(Tabella16[[#This Row],[Nome  ]])</f>
        <v>IRENE SARA</v>
      </c>
    </row>
    <row r="516" spans="1:7" s="17" customFormat="1" ht="23.1" customHeight="1" x14ac:dyDescent="0.25">
      <c r="A516" s="18">
        <v>14</v>
      </c>
      <c r="B516" s="19" t="s">
        <v>186</v>
      </c>
      <c r="C516" s="19" t="s">
        <v>809</v>
      </c>
      <c r="D516" s="19" t="s">
        <v>810</v>
      </c>
      <c r="E516" s="20">
        <v>150</v>
      </c>
      <c r="F516" s="21" t="str">
        <f>UPPER(Tabella16[[#This Row],[Cognome  ]])</f>
        <v>COLETTI</v>
      </c>
      <c r="G516" s="21" t="str">
        <f>UPPER(Tabella16[[#This Row],[Nome  ]])</f>
        <v>CINZIA</v>
      </c>
    </row>
    <row r="517" spans="1:7" s="17" customFormat="1" ht="23.1" customHeight="1" x14ac:dyDescent="0.25">
      <c r="A517" s="18">
        <v>15</v>
      </c>
      <c r="B517" s="19" t="s">
        <v>811</v>
      </c>
      <c r="C517" s="19" t="s">
        <v>214</v>
      </c>
      <c r="D517" s="19" t="s">
        <v>812</v>
      </c>
      <c r="E517" s="20">
        <v>150</v>
      </c>
      <c r="F517" s="21" t="str">
        <f>UPPER(Tabella16[[#This Row],[Cognome  ]])</f>
        <v>DE LUCA</v>
      </c>
      <c r="G517" s="21" t="str">
        <f>UPPER(Tabella16[[#This Row],[Nome  ]])</f>
        <v>FRANCESCO</v>
      </c>
    </row>
    <row r="518" spans="1:7" s="17" customFormat="1" ht="23.1" customHeight="1" x14ac:dyDescent="0.25">
      <c r="A518" s="18">
        <v>16</v>
      </c>
      <c r="B518" s="19" t="s">
        <v>813</v>
      </c>
      <c r="C518" s="19" t="s">
        <v>814</v>
      </c>
      <c r="D518" s="19" t="s">
        <v>788</v>
      </c>
      <c r="E518" s="20">
        <v>75</v>
      </c>
      <c r="F518" s="21" t="str">
        <f>UPPER(Tabella16[[#This Row],[Cognome  ]])</f>
        <v>DI ANTONIO</v>
      </c>
      <c r="G518" s="21" t="str">
        <f>UPPER(Tabella16[[#This Row],[Nome  ]])</f>
        <v>MARINA</v>
      </c>
    </row>
    <row r="519" spans="1:7" s="17" customFormat="1" ht="23.1" customHeight="1" x14ac:dyDescent="0.25">
      <c r="A519" s="18">
        <v>17</v>
      </c>
      <c r="B519" s="19" t="s">
        <v>815</v>
      </c>
      <c r="C519" s="19" t="s">
        <v>439</v>
      </c>
      <c r="D519" s="19" t="s">
        <v>816</v>
      </c>
      <c r="E519" s="20">
        <v>150</v>
      </c>
      <c r="F519" s="21" t="str">
        <f>UPPER(Tabella16[[#This Row],[Cognome  ]])</f>
        <v>DIONISI</v>
      </c>
      <c r="G519" s="21" t="str">
        <f>UPPER(Tabella16[[#This Row],[Nome  ]])</f>
        <v>MARCO</v>
      </c>
    </row>
    <row r="520" spans="1:7" s="17" customFormat="1" ht="23.1" customHeight="1" x14ac:dyDescent="0.25">
      <c r="A520" s="18">
        <v>18</v>
      </c>
      <c r="B520" s="19" t="s">
        <v>817</v>
      </c>
      <c r="C520" s="19" t="s">
        <v>26</v>
      </c>
      <c r="D520" s="19" t="s">
        <v>774</v>
      </c>
      <c r="E520" s="20">
        <v>150</v>
      </c>
      <c r="F520" s="21" t="str">
        <f>UPPER(Tabella16[[#This Row],[Cognome  ]])</f>
        <v>DRAGHI</v>
      </c>
      <c r="G520" s="21" t="str">
        <f>UPPER(Tabella16[[#This Row],[Nome  ]])</f>
        <v>ELISA</v>
      </c>
    </row>
    <row r="521" spans="1:7" s="17" customFormat="1" ht="23.1" customHeight="1" x14ac:dyDescent="0.25">
      <c r="A521" s="18">
        <v>19</v>
      </c>
      <c r="B521" s="19" t="s">
        <v>818</v>
      </c>
      <c r="C521" s="19" t="s">
        <v>247</v>
      </c>
      <c r="D521" s="19" t="s">
        <v>785</v>
      </c>
      <c r="E521" s="20">
        <v>150</v>
      </c>
      <c r="F521" s="21" t="str">
        <f>UPPER(Tabella16[[#This Row],[Cognome  ]])</f>
        <v>GALEAZZI</v>
      </c>
      <c r="G521" s="21" t="str">
        <f>UPPER(Tabella16[[#This Row],[Nome  ]])</f>
        <v>ELISABETTA</v>
      </c>
    </row>
    <row r="522" spans="1:7" s="17" customFormat="1" ht="23.1" customHeight="1" x14ac:dyDescent="0.25">
      <c r="A522" s="18">
        <v>20</v>
      </c>
      <c r="B522" s="19" t="s">
        <v>819</v>
      </c>
      <c r="C522" s="19" t="s">
        <v>105</v>
      </c>
      <c r="D522" s="19" t="s">
        <v>785</v>
      </c>
      <c r="E522" s="20">
        <v>150</v>
      </c>
      <c r="F522" s="21" t="str">
        <f>UPPER(Tabella16[[#This Row],[Cognome  ]])</f>
        <v>GALLI</v>
      </c>
      <c r="G522" s="21" t="str">
        <f>UPPER(Tabella16[[#This Row],[Nome  ]])</f>
        <v>SARA</v>
      </c>
    </row>
    <row r="523" spans="1:7" s="17" customFormat="1" ht="23.1" customHeight="1" x14ac:dyDescent="0.25">
      <c r="A523" s="18">
        <v>21</v>
      </c>
      <c r="B523" s="19" t="s">
        <v>820</v>
      </c>
      <c r="C523" s="19" t="s">
        <v>821</v>
      </c>
      <c r="D523" s="19" t="s">
        <v>790</v>
      </c>
      <c r="E523" s="20">
        <v>150</v>
      </c>
      <c r="F523" s="21" t="str">
        <f>UPPER(Tabella16[[#This Row],[Cognome  ]])</f>
        <v>IMPRODA</v>
      </c>
      <c r="G523" s="21" t="str">
        <f>UPPER(Tabella16[[#This Row],[Nome  ]])</f>
        <v>ANNAMARIA</v>
      </c>
    </row>
    <row r="524" spans="1:7" s="17" customFormat="1" ht="23.1" customHeight="1" x14ac:dyDescent="0.25">
      <c r="A524" s="18">
        <v>22</v>
      </c>
      <c r="B524" s="19" t="s">
        <v>822</v>
      </c>
      <c r="C524" s="19" t="s">
        <v>167</v>
      </c>
      <c r="D524" s="19" t="s">
        <v>793</v>
      </c>
      <c r="E524" s="20">
        <v>150</v>
      </c>
      <c r="F524" s="21" t="str">
        <f>UPPER(Tabella16[[#This Row],[Cognome  ]])</f>
        <v>LAUSI</v>
      </c>
      <c r="G524" s="21" t="str">
        <f>UPPER(Tabella16[[#This Row],[Nome  ]])</f>
        <v>FEDERICA</v>
      </c>
    </row>
    <row r="525" spans="1:7" s="17" customFormat="1" ht="23.1" customHeight="1" x14ac:dyDescent="0.25">
      <c r="A525" s="18">
        <v>23</v>
      </c>
      <c r="B525" s="19" t="s">
        <v>823</v>
      </c>
      <c r="C525" s="19" t="s">
        <v>103</v>
      </c>
      <c r="D525" s="19" t="s">
        <v>774</v>
      </c>
      <c r="E525" s="20">
        <v>150</v>
      </c>
      <c r="F525" s="21" t="str">
        <f>UPPER(Tabella16[[#This Row],[Cognome  ]])</f>
        <v>MAFFETTONE</v>
      </c>
      <c r="G525" s="21" t="str">
        <f>UPPER(Tabella16[[#This Row],[Nome  ]])</f>
        <v>ELENA</v>
      </c>
    </row>
    <row r="526" spans="1:7" s="17" customFormat="1" ht="23.1" customHeight="1" x14ac:dyDescent="0.25">
      <c r="A526" s="18">
        <v>24</v>
      </c>
      <c r="B526" s="19" t="s">
        <v>824</v>
      </c>
      <c r="C526" s="19" t="s">
        <v>148</v>
      </c>
      <c r="D526" s="19" t="s">
        <v>795</v>
      </c>
      <c r="E526" s="20">
        <v>150</v>
      </c>
      <c r="F526" s="21" t="str">
        <f>UPPER(Tabella16[[#This Row],[Cognome  ]])</f>
        <v>MARZI</v>
      </c>
      <c r="G526" s="21" t="str">
        <f>UPPER(Tabella16[[#This Row],[Nome  ]])</f>
        <v>MARTA</v>
      </c>
    </row>
    <row r="527" spans="1:7" s="17" customFormat="1" ht="23.1" customHeight="1" x14ac:dyDescent="0.25">
      <c r="A527" s="18">
        <v>25</v>
      </c>
      <c r="B527" s="19" t="s">
        <v>825</v>
      </c>
      <c r="C527" s="19" t="s">
        <v>826</v>
      </c>
      <c r="D527" s="19" t="s">
        <v>827</v>
      </c>
      <c r="E527" s="20">
        <v>50</v>
      </c>
      <c r="F527" s="21" t="str">
        <f>UPPER(Tabella16[[#This Row],[Cognome  ]])</f>
        <v>MESCOLINI</v>
      </c>
      <c r="G527" s="21" t="str">
        <f>UPPER(Tabella16[[#This Row],[Nome  ]])</f>
        <v xml:space="preserve">FABRIZIO </v>
      </c>
    </row>
    <row r="528" spans="1:7" s="17" customFormat="1" ht="23.1" customHeight="1" x14ac:dyDescent="0.25">
      <c r="A528" s="18">
        <v>26</v>
      </c>
      <c r="B528" s="19" t="s">
        <v>828</v>
      </c>
      <c r="C528" s="19" t="s">
        <v>281</v>
      </c>
      <c r="D528" s="19" t="s">
        <v>774</v>
      </c>
      <c r="E528" s="20">
        <v>150</v>
      </c>
      <c r="F528" s="21" t="str">
        <f>UPPER(Tabella16[[#This Row],[Cognome  ]])</f>
        <v>MICHELANGELI</v>
      </c>
      <c r="G528" s="21" t="str">
        <f>UPPER(Tabella16[[#This Row],[Nome  ]])</f>
        <v>RAFFAELLA</v>
      </c>
    </row>
    <row r="529" spans="1:7" s="17" customFormat="1" ht="23.1" customHeight="1" x14ac:dyDescent="0.25">
      <c r="A529" s="18">
        <v>27</v>
      </c>
      <c r="B529" s="19" t="s">
        <v>829</v>
      </c>
      <c r="C529" s="19" t="s">
        <v>604</v>
      </c>
      <c r="D529" s="19" t="s">
        <v>790</v>
      </c>
      <c r="E529" s="20">
        <v>150</v>
      </c>
      <c r="F529" s="21" t="str">
        <f>UPPER(Tabella16[[#This Row],[Cognome  ]])</f>
        <v>PALOMBO</v>
      </c>
      <c r="G529" s="21" t="str">
        <f>UPPER(Tabella16[[#This Row],[Nome  ]])</f>
        <v>SABRINA</v>
      </c>
    </row>
    <row r="530" spans="1:7" s="17" customFormat="1" ht="23.1" customHeight="1" x14ac:dyDescent="0.25">
      <c r="A530" s="18">
        <v>28</v>
      </c>
      <c r="B530" s="19" t="s">
        <v>830</v>
      </c>
      <c r="C530" s="19" t="s">
        <v>100</v>
      </c>
      <c r="D530" s="19" t="s">
        <v>767</v>
      </c>
      <c r="E530" s="20">
        <v>150</v>
      </c>
      <c r="F530" s="21" t="str">
        <f>UPPER(Tabella16[[#This Row],[Cognome  ]])</f>
        <v>PASTENI</v>
      </c>
      <c r="G530" s="21" t="str">
        <f>UPPER(Tabella16[[#This Row],[Nome  ]])</f>
        <v>MARTINA</v>
      </c>
    </row>
    <row r="531" spans="1:7" s="17" customFormat="1" ht="23.1" customHeight="1" x14ac:dyDescent="0.25">
      <c r="A531" s="18">
        <v>29</v>
      </c>
      <c r="B531" s="19" t="s">
        <v>831</v>
      </c>
      <c r="C531" s="19" t="s">
        <v>634</v>
      </c>
      <c r="D531" s="19" t="s">
        <v>769</v>
      </c>
      <c r="E531" s="20">
        <v>150</v>
      </c>
      <c r="F531" s="21" t="str">
        <f>UPPER(Tabella16[[#This Row],[Cognome  ]])</f>
        <v>PATASSA</v>
      </c>
      <c r="G531" s="21" t="str">
        <f>UPPER(Tabella16[[#This Row],[Nome  ]])</f>
        <v>TAMARA</v>
      </c>
    </row>
    <row r="532" spans="1:7" s="17" customFormat="1" ht="23.1" customHeight="1" x14ac:dyDescent="0.25">
      <c r="A532" s="18">
        <v>30</v>
      </c>
      <c r="B532" s="19" t="s">
        <v>832</v>
      </c>
      <c r="C532" s="19" t="s">
        <v>809</v>
      </c>
      <c r="D532" s="19" t="s">
        <v>769</v>
      </c>
      <c r="E532" s="20">
        <v>75</v>
      </c>
      <c r="F532" s="21" t="str">
        <f>UPPER(Tabella16[[#This Row],[Cognome  ]])</f>
        <v>PATERNÒ</v>
      </c>
      <c r="G532" s="21" t="str">
        <f>UPPER(Tabella16[[#This Row],[Nome  ]])</f>
        <v>CINZIA</v>
      </c>
    </row>
    <row r="533" spans="1:7" s="17" customFormat="1" ht="23.1" customHeight="1" x14ac:dyDescent="0.25">
      <c r="A533" s="18">
        <v>31</v>
      </c>
      <c r="B533" s="19" t="s">
        <v>833</v>
      </c>
      <c r="C533" s="19" t="s">
        <v>834</v>
      </c>
      <c r="D533" s="19" t="s">
        <v>788</v>
      </c>
      <c r="E533" s="20">
        <v>150</v>
      </c>
      <c r="F533" s="21" t="str">
        <f>UPPER(Tabella16[[#This Row],[Cognome  ]])</f>
        <v xml:space="preserve">PETRANGELI </v>
      </c>
      <c r="G533" s="21" t="str">
        <f>UPPER(Tabella16[[#This Row],[Nome  ]])</f>
        <v>MARIA ADELE</v>
      </c>
    </row>
    <row r="534" spans="1:7" s="17" customFormat="1" ht="23.1" customHeight="1" x14ac:dyDescent="0.25">
      <c r="A534" s="18">
        <v>32</v>
      </c>
      <c r="B534" s="19" t="s">
        <v>835</v>
      </c>
      <c r="C534" s="19" t="s">
        <v>206</v>
      </c>
      <c r="D534" s="19" t="s">
        <v>816</v>
      </c>
      <c r="E534" s="20">
        <v>150</v>
      </c>
      <c r="F534" s="21" t="str">
        <f>UPPER(Tabella16[[#This Row],[Cognome  ]])</f>
        <v>PITORRI</v>
      </c>
      <c r="G534" s="21" t="str">
        <f>UPPER(Tabella16[[#This Row],[Nome  ]])</f>
        <v>VIRGINIA</v>
      </c>
    </row>
    <row r="535" spans="1:7" s="17" customFormat="1" ht="23.1" customHeight="1" x14ac:dyDescent="0.25">
      <c r="A535" s="18">
        <v>33</v>
      </c>
      <c r="B535" s="19" t="s">
        <v>836</v>
      </c>
      <c r="C535" s="19" t="s">
        <v>837</v>
      </c>
      <c r="D535" s="19" t="s">
        <v>785</v>
      </c>
      <c r="E535" s="20">
        <v>150</v>
      </c>
      <c r="F535" s="21" t="str">
        <f>UPPER(Tabella16[[#This Row],[Cognome  ]])</f>
        <v>PORPIGLIA</v>
      </c>
      <c r="G535" s="21" t="str">
        <f>UPPER(Tabella16[[#This Row],[Nome  ]])</f>
        <v>GIOVANNA MARIA</v>
      </c>
    </row>
    <row r="536" spans="1:7" s="17" customFormat="1" ht="23.1" customHeight="1" x14ac:dyDescent="0.25">
      <c r="A536" s="18">
        <v>34</v>
      </c>
      <c r="B536" s="19" t="s">
        <v>838</v>
      </c>
      <c r="C536" s="19" t="s">
        <v>267</v>
      </c>
      <c r="D536" s="19" t="s">
        <v>785</v>
      </c>
      <c r="E536" s="20">
        <v>150</v>
      </c>
      <c r="F536" s="21" t="str">
        <f>UPPER(Tabella16[[#This Row],[Cognome  ]])</f>
        <v>RIZZA</v>
      </c>
      <c r="G536" s="21" t="str">
        <f>UPPER(Tabella16[[#This Row],[Nome  ]])</f>
        <v>ROBERTA</v>
      </c>
    </row>
    <row r="537" spans="1:7" s="17" customFormat="1" ht="23.1" customHeight="1" x14ac:dyDescent="0.25">
      <c r="A537" s="18">
        <v>35</v>
      </c>
      <c r="B537" s="19" t="s">
        <v>839</v>
      </c>
      <c r="C537" s="19" t="s">
        <v>86</v>
      </c>
      <c r="D537" s="19" t="s">
        <v>769</v>
      </c>
      <c r="E537" s="20">
        <v>150</v>
      </c>
      <c r="F537" s="21" t="str">
        <f>UPPER(Tabella16[[#This Row],[Cognome  ]])</f>
        <v>ROSATI</v>
      </c>
      <c r="G537" s="21" t="str">
        <f>UPPER(Tabella16[[#This Row],[Nome  ]])</f>
        <v>RITA</v>
      </c>
    </row>
    <row r="538" spans="1:7" s="17" customFormat="1" ht="23.1" customHeight="1" x14ac:dyDescent="0.25">
      <c r="A538" s="18">
        <v>36</v>
      </c>
      <c r="B538" s="19" t="s">
        <v>840</v>
      </c>
      <c r="C538" s="19" t="s">
        <v>71</v>
      </c>
      <c r="D538" s="19" t="s">
        <v>769</v>
      </c>
      <c r="E538" s="20">
        <v>150</v>
      </c>
      <c r="F538" s="21" t="str">
        <f>UPPER(Tabella16[[#This Row],[Cognome  ]])</f>
        <v>SCATENA</v>
      </c>
      <c r="G538" s="21" t="str">
        <f>UPPER(Tabella16[[#This Row],[Nome  ]])</f>
        <v>CLAUDIA</v>
      </c>
    </row>
    <row r="539" spans="1:7" s="17" customFormat="1" ht="23.1" customHeight="1" x14ac:dyDescent="0.25">
      <c r="A539" s="18">
        <v>37</v>
      </c>
      <c r="B539" s="19" t="s">
        <v>841</v>
      </c>
      <c r="C539" s="19" t="s">
        <v>842</v>
      </c>
      <c r="D539" s="19" t="s">
        <v>843</v>
      </c>
      <c r="E539" s="20">
        <v>150</v>
      </c>
      <c r="F539" s="21" t="str">
        <f>UPPER(Tabella16[[#This Row],[Cognome  ]])</f>
        <v>SCHIARETTA</v>
      </c>
      <c r="G539" s="21" t="str">
        <f>UPPER(Tabella16[[#This Row],[Nome  ]])</f>
        <v>NICOLE</v>
      </c>
    </row>
    <row r="540" spans="1:7" s="17" customFormat="1" ht="23.1" customHeight="1" x14ac:dyDescent="0.25">
      <c r="A540" s="18">
        <v>38</v>
      </c>
      <c r="B540" s="19" t="s">
        <v>844</v>
      </c>
      <c r="C540" s="19" t="s">
        <v>845</v>
      </c>
      <c r="D540" s="19" t="s">
        <v>769</v>
      </c>
      <c r="E540" s="20">
        <v>150</v>
      </c>
      <c r="F540" s="21" t="str">
        <f>UPPER(Tabella16[[#This Row],[Cognome  ]])</f>
        <v>SCIARRINI</v>
      </c>
      <c r="G540" s="21" t="str">
        <f>UPPER(Tabella16[[#This Row],[Nome  ]])</f>
        <v>MOIRA</v>
      </c>
    </row>
    <row r="541" spans="1:7" s="17" customFormat="1" ht="23.1" customHeight="1" x14ac:dyDescent="0.25">
      <c r="A541" s="18">
        <v>39</v>
      </c>
      <c r="B541" s="19" t="s">
        <v>846</v>
      </c>
      <c r="C541" s="19" t="s">
        <v>78</v>
      </c>
      <c r="D541" s="19" t="s">
        <v>783</v>
      </c>
      <c r="E541" s="20">
        <v>150</v>
      </c>
      <c r="F541" s="21" t="str">
        <f>UPPER(Tabella16[[#This Row],[Cognome  ]])</f>
        <v>SOLDANI</v>
      </c>
      <c r="G541" s="21" t="str">
        <f>UPPER(Tabella16[[#This Row],[Nome  ]])</f>
        <v>CHIARA</v>
      </c>
    </row>
    <row r="542" spans="1:7" s="17" customFormat="1" ht="23.1" customHeight="1" x14ac:dyDescent="0.25">
      <c r="A542" s="18">
        <v>40</v>
      </c>
      <c r="B542" s="19" t="s">
        <v>847</v>
      </c>
      <c r="C542" s="19" t="s">
        <v>211</v>
      </c>
      <c r="D542" s="19" t="s">
        <v>795</v>
      </c>
      <c r="E542" s="20">
        <v>150</v>
      </c>
      <c r="F542" s="21" t="str">
        <f>UPPER(Tabella16[[#This Row],[Cognome  ]])</f>
        <v>SPECIALE</v>
      </c>
      <c r="G542" s="21" t="str">
        <f>UPPER(Tabella16[[#This Row],[Nome  ]])</f>
        <v>MARIKA</v>
      </c>
    </row>
    <row r="543" spans="1:7" s="17" customFormat="1" ht="23.1" customHeight="1" x14ac:dyDescent="0.25">
      <c r="A543" s="18">
        <v>41</v>
      </c>
      <c r="B543" s="19" t="s">
        <v>848</v>
      </c>
      <c r="C543" s="19" t="s">
        <v>285</v>
      </c>
      <c r="D543" s="19" t="s">
        <v>788</v>
      </c>
      <c r="E543" s="20">
        <v>150</v>
      </c>
      <c r="F543" s="21" t="str">
        <f>UPPER(Tabella16[[#This Row],[Cognome  ]])</f>
        <v>TANCREDI</v>
      </c>
      <c r="G543" s="21" t="str">
        <f>UPPER(Tabella16[[#This Row],[Nome  ]])</f>
        <v>CECILIA</v>
      </c>
    </row>
    <row r="544" spans="1:7" s="17" customFormat="1" ht="23.1" customHeight="1" x14ac:dyDescent="0.25">
      <c r="A544" s="18">
        <v>42</v>
      </c>
      <c r="B544" s="19" t="s">
        <v>849</v>
      </c>
      <c r="C544" s="19" t="s">
        <v>163</v>
      </c>
      <c r="D544" s="19" t="s">
        <v>774</v>
      </c>
      <c r="E544" s="20">
        <v>150</v>
      </c>
      <c r="F544" s="21" t="str">
        <f>UPPER(Tabella16[[#This Row],[Cognome  ]])</f>
        <v>TESTASECCA</v>
      </c>
      <c r="G544" s="21" t="str">
        <f>UPPER(Tabella16[[#This Row],[Nome  ]])</f>
        <v>AGNESE</v>
      </c>
    </row>
    <row r="545" spans="1:7" s="17" customFormat="1" ht="23.1" customHeight="1" x14ac:dyDescent="0.25">
      <c r="A545" s="18">
        <v>43</v>
      </c>
      <c r="B545" s="19" t="s">
        <v>850</v>
      </c>
      <c r="C545" s="19" t="s">
        <v>851</v>
      </c>
      <c r="D545" s="19" t="s">
        <v>783</v>
      </c>
      <c r="E545" s="20">
        <v>150</v>
      </c>
      <c r="F545" s="21" t="str">
        <f>UPPER(Tabella16[[#This Row],[Cognome  ]])</f>
        <v xml:space="preserve">TINARELLI </v>
      </c>
      <c r="G545" s="21" t="str">
        <f>UPPER(Tabella16[[#This Row],[Nome  ]])</f>
        <v>NAOMI</v>
      </c>
    </row>
    <row r="546" spans="1:7" s="17" customFormat="1" ht="23.1" customHeight="1" x14ac:dyDescent="0.25">
      <c r="A546" s="18">
        <v>44</v>
      </c>
      <c r="B546" s="19" t="s">
        <v>852</v>
      </c>
      <c r="C546" s="19" t="s">
        <v>83</v>
      </c>
      <c r="D546" s="19" t="s">
        <v>853</v>
      </c>
      <c r="E546" s="20">
        <v>150</v>
      </c>
      <c r="F546" s="21" t="str">
        <f>UPPER(Tabella16[[#This Row],[Cognome  ]])</f>
        <v>TONI</v>
      </c>
      <c r="G546" s="21" t="str">
        <f>UPPER(Tabella16[[#This Row],[Nome  ]])</f>
        <v>ENRICA</v>
      </c>
    </row>
    <row r="547" spans="1:7" s="17" customFormat="1" ht="23.1" customHeight="1" x14ac:dyDescent="0.25">
      <c r="A547" s="18">
        <v>45</v>
      </c>
      <c r="B547" s="19" t="s">
        <v>854</v>
      </c>
      <c r="C547" s="19" t="s">
        <v>129</v>
      </c>
      <c r="D547" s="19" t="s">
        <v>812</v>
      </c>
      <c r="E547" s="20">
        <v>150</v>
      </c>
      <c r="F547" s="21" t="str">
        <f>UPPER(Tabella16[[#This Row],[Cognome  ]])</f>
        <v>TONIN</v>
      </c>
      <c r="G547" s="21" t="str">
        <f>UPPER(Tabella16[[#This Row],[Nome  ]])</f>
        <v>EMANUELA</v>
      </c>
    </row>
    <row r="548" spans="1:7" s="17" customFormat="1" ht="23.1" customHeight="1" x14ac:dyDescent="0.25">
      <c r="A548" s="18">
        <v>46</v>
      </c>
      <c r="B548" s="19" t="s">
        <v>855</v>
      </c>
      <c r="C548" s="19" t="s">
        <v>52</v>
      </c>
      <c r="D548" s="19" t="s">
        <v>771</v>
      </c>
      <c r="E548" s="20">
        <v>150</v>
      </c>
      <c r="F548" s="21" t="str">
        <f>UPPER(Tabella16[[#This Row],[Cognome  ]])</f>
        <v>VENTURI</v>
      </c>
      <c r="G548" s="21" t="str">
        <f>UPPER(Tabella16[[#This Row],[Nome  ]])</f>
        <v>BENEDETTA</v>
      </c>
    </row>
    <row r="549" spans="1:7" s="17" customFormat="1" x14ac:dyDescent="0.25">
      <c r="A549" s="25"/>
      <c r="E549" s="26"/>
      <c r="F549" s="26"/>
      <c r="G549" s="26"/>
    </row>
    <row r="550" spans="1:7" s="17" customFormat="1" ht="15" customHeight="1" x14ac:dyDescent="0.25">
      <c r="A550" s="1" t="s">
        <v>856</v>
      </c>
      <c r="B550" s="1"/>
      <c r="C550" s="1"/>
      <c r="D550" s="1"/>
      <c r="E550" s="1"/>
      <c r="F550" s="27"/>
      <c r="G550" s="27"/>
    </row>
    <row r="551" spans="1:7" s="17" customFormat="1" x14ac:dyDescent="0.25">
      <c r="A551" s="25"/>
      <c r="E551" s="26"/>
      <c r="F551" s="26"/>
      <c r="G551" s="26"/>
    </row>
    <row r="552" spans="1:7" s="17" customFormat="1" ht="30" x14ac:dyDescent="0.25">
      <c r="A552" s="13" t="s">
        <v>6</v>
      </c>
      <c r="B552" s="14" t="s">
        <v>7</v>
      </c>
      <c r="C552" s="14" t="s">
        <v>8</v>
      </c>
      <c r="D552" s="14" t="s">
        <v>9</v>
      </c>
      <c r="E552" s="15" t="s">
        <v>10</v>
      </c>
      <c r="F552" s="29"/>
      <c r="G552" s="29"/>
    </row>
    <row r="553" spans="1:7" s="17" customFormat="1" ht="23.1" customHeight="1" x14ac:dyDescent="0.25">
      <c r="A553" s="18">
        <v>1</v>
      </c>
      <c r="B553" s="19" t="s">
        <v>857</v>
      </c>
      <c r="C553" s="19" t="s">
        <v>267</v>
      </c>
      <c r="D553" s="19" t="s">
        <v>858</v>
      </c>
      <c r="E553" s="20">
        <v>150</v>
      </c>
      <c r="F553" s="21" t="str">
        <f t="array" ref="F553:F580">UPPER(B553:B580)</f>
        <v>ANDREOLI</v>
      </c>
      <c r="G553" s="21" t="str">
        <f t="array" ref="G553:G580">UPPER(C553:C580)</f>
        <v>ROBERTA</v>
      </c>
    </row>
    <row r="554" spans="1:7" s="17" customFormat="1" ht="23.1" customHeight="1" x14ac:dyDescent="0.25">
      <c r="A554" s="18">
        <v>2</v>
      </c>
      <c r="B554" s="19" t="s">
        <v>859</v>
      </c>
      <c r="C554" s="19" t="s">
        <v>860</v>
      </c>
      <c r="D554" s="19" t="s">
        <v>858</v>
      </c>
      <c r="E554" s="20">
        <v>150</v>
      </c>
      <c r="F554" s="21" t="str">
        <v>ASCANI</v>
      </c>
      <c r="G554" s="21" t="str">
        <v>PAMELA</v>
      </c>
    </row>
    <row r="555" spans="1:7" s="17" customFormat="1" ht="23.1" customHeight="1" x14ac:dyDescent="0.25">
      <c r="A555" s="18">
        <v>3</v>
      </c>
      <c r="B555" s="19" t="s">
        <v>861</v>
      </c>
      <c r="C555" s="19" t="s">
        <v>862</v>
      </c>
      <c r="D555" s="19" t="s">
        <v>858</v>
      </c>
      <c r="E555" s="20">
        <v>25</v>
      </c>
      <c r="F555" s="21" t="str">
        <v>BELLINI</v>
      </c>
      <c r="G555" s="21" t="str">
        <v>MARIAPIA</v>
      </c>
    </row>
    <row r="556" spans="1:7" s="17" customFormat="1" ht="23.1" customHeight="1" x14ac:dyDescent="0.25">
      <c r="A556" s="18">
        <v>4</v>
      </c>
      <c r="B556" s="19" t="s">
        <v>863</v>
      </c>
      <c r="C556" s="19" t="s">
        <v>864</v>
      </c>
      <c r="D556" s="19" t="s">
        <v>865</v>
      </c>
      <c r="E556" s="20">
        <v>150</v>
      </c>
      <c r="F556" s="21" t="str">
        <v>BORDINO</v>
      </c>
      <c r="G556" s="21" t="str">
        <v>SABINA</v>
      </c>
    </row>
    <row r="557" spans="1:7" s="17" customFormat="1" ht="23.1" customHeight="1" x14ac:dyDescent="0.25">
      <c r="A557" s="18">
        <v>5</v>
      </c>
      <c r="B557" s="19" t="s">
        <v>562</v>
      </c>
      <c r="C557" s="19" t="s">
        <v>342</v>
      </c>
      <c r="D557" s="19" t="s">
        <v>843</v>
      </c>
      <c r="E557" s="20">
        <v>150</v>
      </c>
      <c r="F557" s="21" t="str">
        <v>BRUFANI</v>
      </c>
      <c r="G557" s="21" t="str">
        <v>SOFIA</v>
      </c>
    </row>
    <row r="558" spans="1:7" s="17" customFormat="1" ht="23.1" customHeight="1" x14ac:dyDescent="0.25">
      <c r="A558" s="18">
        <v>6</v>
      </c>
      <c r="B558" s="19" t="s">
        <v>866</v>
      </c>
      <c r="C558" s="19" t="s">
        <v>180</v>
      </c>
      <c r="D558" s="19" t="s">
        <v>785</v>
      </c>
      <c r="E558" s="20">
        <v>150</v>
      </c>
      <c r="F558" s="21" t="str">
        <v>BURGO</v>
      </c>
      <c r="G558" s="21" t="str">
        <v>ALESSIA</v>
      </c>
    </row>
    <row r="559" spans="1:7" s="17" customFormat="1" ht="23.1" customHeight="1" x14ac:dyDescent="0.25">
      <c r="A559" s="18">
        <v>7</v>
      </c>
      <c r="B559" s="19" t="s">
        <v>867</v>
      </c>
      <c r="C559" s="19" t="s">
        <v>868</v>
      </c>
      <c r="D559" s="19" t="s">
        <v>788</v>
      </c>
      <c r="E559" s="20">
        <v>150</v>
      </c>
      <c r="F559" s="21" t="str">
        <v>CARANNANTE</v>
      </c>
      <c r="G559" s="21" t="str">
        <v>MARIA ROSARIA</v>
      </c>
    </row>
    <row r="560" spans="1:7" s="17" customFormat="1" ht="23.1" customHeight="1" x14ac:dyDescent="0.25">
      <c r="A560" s="18">
        <v>8</v>
      </c>
      <c r="B560" s="19" t="s">
        <v>869</v>
      </c>
      <c r="C560" s="19" t="s">
        <v>73</v>
      </c>
      <c r="D560" s="19" t="s">
        <v>870</v>
      </c>
      <c r="E560" s="20">
        <v>70</v>
      </c>
      <c r="F560" s="21" t="str">
        <v>CASSETTI</v>
      </c>
      <c r="G560" s="21" t="str">
        <v>MONIA</v>
      </c>
    </row>
    <row r="561" spans="1:7" s="17" customFormat="1" ht="23.1" customHeight="1" x14ac:dyDescent="0.25">
      <c r="A561" s="18">
        <v>9</v>
      </c>
      <c r="B561" s="19" t="s">
        <v>871</v>
      </c>
      <c r="C561" s="19" t="s">
        <v>655</v>
      </c>
      <c r="D561" s="19" t="s">
        <v>816</v>
      </c>
      <c r="E561" s="20">
        <v>150</v>
      </c>
      <c r="F561" s="21" t="str">
        <v>CHIOMA</v>
      </c>
      <c r="G561" s="21" t="str">
        <v>GIANLUCA</v>
      </c>
    </row>
    <row r="562" spans="1:7" s="17" customFormat="1" ht="23.1" customHeight="1" x14ac:dyDescent="0.25">
      <c r="A562" s="18">
        <v>10</v>
      </c>
      <c r="B562" s="19" t="s">
        <v>872</v>
      </c>
      <c r="C562" s="19" t="s">
        <v>873</v>
      </c>
      <c r="D562" s="19" t="s">
        <v>874</v>
      </c>
      <c r="E562" s="20">
        <v>100</v>
      </c>
      <c r="F562" s="21" t="str">
        <v xml:space="preserve">COLELLA </v>
      </c>
      <c r="G562" s="21" t="str">
        <v>ANNA LEA</v>
      </c>
    </row>
    <row r="563" spans="1:7" s="17" customFormat="1" ht="23.1" customHeight="1" x14ac:dyDescent="0.25">
      <c r="A563" s="18">
        <v>11</v>
      </c>
      <c r="B563" s="19" t="s">
        <v>875</v>
      </c>
      <c r="C563" s="19" t="s">
        <v>180</v>
      </c>
      <c r="D563" s="19" t="s">
        <v>785</v>
      </c>
      <c r="E563" s="20">
        <v>150</v>
      </c>
      <c r="F563" s="21" t="str">
        <v>DAMASCENI</v>
      </c>
      <c r="G563" s="21" t="str">
        <v>ALESSIA</v>
      </c>
    </row>
    <row r="564" spans="1:7" s="17" customFormat="1" ht="23.1" customHeight="1" x14ac:dyDescent="0.25">
      <c r="A564" s="18">
        <v>12</v>
      </c>
      <c r="B564" s="19" t="s">
        <v>876</v>
      </c>
      <c r="C564" s="19" t="s">
        <v>439</v>
      </c>
      <c r="D564" s="19" t="s">
        <v>810</v>
      </c>
      <c r="E564" s="20">
        <v>150</v>
      </c>
      <c r="F564" s="21" t="str">
        <v xml:space="preserve">DE LUCA </v>
      </c>
      <c r="G564" s="21" t="str">
        <v>MARCO</v>
      </c>
    </row>
    <row r="565" spans="1:7" s="17" customFormat="1" ht="23.1" customHeight="1" x14ac:dyDescent="0.25">
      <c r="A565" s="18">
        <v>13</v>
      </c>
      <c r="B565" s="19" t="s">
        <v>877</v>
      </c>
      <c r="C565" s="19" t="s">
        <v>132</v>
      </c>
      <c r="D565" s="19" t="s">
        <v>843</v>
      </c>
      <c r="E565" s="20">
        <v>150</v>
      </c>
      <c r="F565" s="21" t="str">
        <v>DE SANTIS</v>
      </c>
      <c r="G565" s="21" t="str">
        <v>GIULIA</v>
      </c>
    </row>
    <row r="566" spans="1:7" s="17" customFormat="1" ht="23.1" customHeight="1" x14ac:dyDescent="0.25">
      <c r="A566" s="18">
        <v>14</v>
      </c>
      <c r="B566" s="19" t="s">
        <v>878</v>
      </c>
      <c r="C566" s="19" t="s">
        <v>14</v>
      </c>
      <c r="D566" s="19" t="s">
        <v>865</v>
      </c>
      <c r="E566" s="20">
        <v>50</v>
      </c>
      <c r="F566" s="21" t="str">
        <v>DIOLORDI</v>
      </c>
      <c r="G566" s="21" t="str">
        <v>LAURA</v>
      </c>
    </row>
    <row r="567" spans="1:7" s="17" customFormat="1" ht="23.1" customHeight="1" x14ac:dyDescent="0.25">
      <c r="A567" s="18">
        <v>15</v>
      </c>
      <c r="B567" s="19" t="s">
        <v>879</v>
      </c>
      <c r="C567" s="19" t="s">
        <v>167</v>
      </c>
      <c r="D567" s="19" t="s">
        <v>785</v>
      </c>
      <c r="E567" s="20">
        <v>150</v>
      </c>
      <c r="F567" s="21" t="str">
        <v xml:space="preserve">FRATTICCIOLI </v>
      </c>
      <c r="G567" s="21" t="str">
        <v>FEDERICA</v>
      </c>
    </row>
    <row r="568" spans="1:7" s="17" customFormat="1" ht="23.1" customHeight="1" x14ac:dyDescent="0.25">
      <c r="A568" s="18">
        <v>16</v>
      </c>
      <c r="B568" s="19" t="s">
        <v>880</v>
      </c>
      <c r="C568" s="19" t="s">
        <v>881</v>
      </c>
      <c r="D568" s="19" t="s">
        <v>771</v>
      </c>
      <c r="E568" s="20">
        <v>40</v>
      </c>
      <c r="F568" s="21" t="str">
        <v>GRIFONI</v>
      </c>
      <c r="G568" s="21" t="str">
        <v>JOY</v>
      </c>
    </row>
    <row r="569" spans="1:7" s="17" customFormat="1" ht="23.1" customHeight="1" x14ac:dyDescent="0.25">
      <c r="A569" s="18">
        <v>17</v>
      </c>
      <c r="B569" s="19" t="s">
        <v>882</v>
      </c>
      <c r="C569" s="19" t="s">
        <v>883</v>
      </c>
      <c r="D569" s="19" t="s">
        <v>827</v>
      </c>
      <c r="E569" s="20">
        <v>15</v>
      </c>
      <c r="F569" s="21" t="str">
        <v>IANNINI</v>
      </c>
      <c r="G569" s="21" t="str">
        <v>MARIO</v>
      </c>
    </row>
    <row r="570" spans="1:7" s="17" customFormat="1" ht="23.1" customHeight="1" x14ac:dyDescent="0.25">
      <c r="A570" s="18">
        <v>18</v>
      </c>
      <c r="B570" s="19" t="s">
        <v>884</v>
      </c>
      <c r="C570" s="19" t="s">
        <v>41</v>
      </c>
      <c r="D570" s="19" t="s">
        <v>865</v>
      </c>
      <c r="E570" s="20">
        <v>125</v>
      </c>
      <c r="F570" s="21" t="str">
        <v>LIUZZI</v>
      </c>
      <c r="G570" s="21" t="str">
        <v>FRANCESCA</v>
      </c>
    </row>
    <row r="571" spans="1:7" s="17" customFormat="1" ht="23.1" customHeight="1" x14ac:dyDescent="0.25">
      <c r="A571" s="18">
        <v>19</v>
      </c>
      <c r="B571" s="19" t="s">
        <v>885</v>
      </c>
      <c r="C571" s="19" t="s">
        <v>214</v>
      </c>
      <c r="D571" s="19" t="s">
        <v>858</v>
      </c>
      <c r="E571" s="20">
        <v>150</v>
      </c>
      <c r="F571" s="21" t="str">
        <v>MANFROI</v>
      </c>
      <c r="G571" s="21" t="str">
        <v>FRANCESCO</v>
      </c>
    </row>
    <row r="572" spans="1:7" s="17" customFormat="1" ht="23.1" customHeight="1" x14ac:dyDescent="0.25">
      <c r="A572" s="18">
        <v>20</v>
      </c>
      <c r="B572" s="19" t="s">
        <v>886</v>
      </c>
      <c r="C572" s="19" t="s">
        <v>264</v>
      </c>
      <c r="D572" s="19" t="s">
        <v>827</v>
      </c>
      <c r="E572" s="20">
        <v>150</v>
      </c>
      <c r="F572" s="21" t="str">
        <v xml:space="preserve">NICOLAI </v>
      </c>
      <c r="G572" s="21" t="str">
        <v>SERENA</v>
      </c>
    </row>
    <row r="573" spans="1:7" s="17" customFormat="1" ht="23.1" customHeight="1" x14ac:dyDescent="0.25">
      <c r="A573" s="18">
        <v>21</v>
      </c>
      <c r="B573" s="19" t="s">
        <v>887</v>
      </c>
      <c r="C573" s="19" t="s">
        <v>41</v>
      </c>
      <c r="D573" s="19" t="s">
        <v>858</v>
      </c>
      <c r="E573" s="20">
        <v>150</v>
      </c>
      <c r="F573" s="21" t="str">
        <v>PAPALE</v>
      </c>
      <c r="G573" s="21" t="str">
        <v>FRANCESCA</v>
      </c>
    </row>
    <row r="574" spans="1:7" s="17" customFormat="1" ht="23.1" customHeight="1" x14ac:dyDescent="0.25">
      <c r="A574" s="18">
        <v>22</v>
      </c>
      <c r="B574" s="19" t="s">
        <v>664</v>
      </c>
      <c r="C574" s="19" t="s">
        <v>269</v>
      </c>
      <c r="D574" s="19" t="s">
        <v>874</v>
      </c>
      <c r="E574" s="20">
        <v>100</v>
      </c>
      <c r="F574" s="21" t="str">
        <v>PELLICCIA</v>
      </c>
      <c r="G574" s="21" t="str">
        <v>MONICA</v>
      </c>
    </row>
    <row r="575" spans="1:7" s="17" customFormat="1" ht="23.1" customHeight="1" x14ac:dyDescent="0.25">
      <c r="A575" s="18">
        <v>23</v>
      </c>
      <c r="B575" s="19" t="s">
        <v>888</v>
      </c>
      <c r="C575" s="19" t="s">
        <v>889</v>
      </c>
      <c r="D575" s="19" t="s">
        <v>890</v>
      </c>
      <c r="E575" s="20">
        <v>150</v>
      </c>
      <c r="F575" s="21" t="str">
        <v>PILERI</v>
      </c>
      <c r="G575" s="21" t="str">
        <v>DORINA</v>
      </c>
    </row>
    <row r="576" spans="1:7" s="17" customFormat="1" ht="23.1" customHeight="1" x14ac:dyDescent="0.25">
      <c r="A576" s="18">
        <v>24</v>
      </c>
      <c r="B576" s="19" t="s">
        <v>891</v>
      </c>
      <c r="C576" s="19" t="s">
        <v>71</v>
      </c>
      <c r="D576" s="19" t="s">
        <v>788</v>
      </c>
      <c r="E576" s="20">
        <v>150</v>
      </c>
      <c r="F576" s="21" t="str">
        <v>QUONDAM ANGELO</v>
      </c>
      <c r="G576" s="21" t="str">
        <v>CLAUDIA</v>
      </c>
    </row>
    <row r="577" spans="1:7" s="17" customFormat="1" ht="23.1" customHeight="1" x14ac:dyDescent="0.25">
      <c r="A577" s="18">
        <v>25</v>
      </c>
      <c r="B577" s="19" t="s">
        <v>218</v>
      </c>
      <c r="C577" s="19" t="s">
        <v>892</v>
      </c>
      <c r="D577" s="19" t="s">
        <v>843</v>
      </c>
      <c r="E577" s="20">
        <v>150</v>
      </c>
      <c r="F577" s="21" t="str">
        <v>ROSA</v>
      </c>
      <c r="G577" s="21" t="str">
        <v>LORETTA</v>
      </c>
    </row>
    <row r="578" spans="1:7" s="17" customFormat="1" ht="23.1" customHeight="1" x14ac:dyDescent="0.25">
      <c r="A578" s="18">
        <v>26</v>
      </c>
      <c r="B578" s="19" t="s">
        <v>341</v>
      </c>
      <c r="C578" s="19" t="s">
        <v>41</v>
      </c>
      <c r="D578" s="19" t="s">
        <v>816</v>
      </c>
      <c r="E578" s="20">
        <v>150</v>
      </c>
      <c r="F578" s="21" t="str">
        <v>ROSSI</v>
      </c>
      <c r="G578" s="21" t="str">
        <v>FRANCESCA</v>
      </c>
    </row>
    <row r="579" spans="1:7" s="17" customFormat="1" ht="23.1" customHeight="1" x14ac:dyDescent="0.25">
      <c r="A579" s="18">
        <v>27</v>
      </c>
      <c r="B579" s="19" t="s">
        <v>893</v>
      </c>
      <c r="C579" s="19" t="s">
        <v>894</v>
      </c>
      <c r="D579" s="19" t="s">
        <v>865</v>
      </c>
      <c r="E579" s="20">
        <v>50</v>
      </c>
      <c r="F579" s="21" t="str">
        <v xml:space="preserve">SCHETTINI </v>
      </c>
      <c r="G579" s="21" t="str">
        <v>GAIA</v>
      </c>
    </row>
    <row r="580" spans="1:7" s="17" customFormat="1" ht="23.1" customHeight="1" x14ac:dyDescent="0.25">
      <c r="A580" s="18">
        <v>28</v>
      </c>
      <c r="B580" s="19" t="s">
        <v>895</v>
      </c>
      <c r="C580" s="19" t="s">
        <v>527</v>
      </c>
      <c r="D580" s="19" t="s">
        <v>810</v>
      </c>
      <c r="E580" s="20">
        <v>150</v>
      </c>
      <c r="F580" s="21" t="str">
        <v>SIGNORETTI</v>
      </c>
      <c r="G580" s="21" t="str">
        <v>DOMENICO</v>
      </c>
    </row>
    <row r="581" spans="1:7" s="17" customFormat="1" x14ac:dyDescent="0.25">
      <c r="A581" s="25"/>
      <c r="E581" s="26"/>
      <c r="F581" s="26"/>
      <c r="G581" s="26"/>
    </row>
    <row r="582" spans="1:7" s="17" customFormat="1" ht="15" customHeight="1" x14ac:dyDescent="0.25">
      <c r="A582" s="1" t="s">
        <v>896</v>
      </c>
      <c r="B582" s="1"/>
      <c r="C582" s="1"/>
      <c r="D582" s="1"/>
      <c r="E582" s="1"/>
      <c r="F582" s="27"/>
      <c r="G582" s="27"/>
    </row>
    <row r="583" spans="1:7" s="17" customFormat="1" x14ac:dyDescent="0.25">
      <c r="A583" s="25"/>
      <c r="E583" s="26"/>
      <c r="F583" s="26"/>
      <c r="G583" s="26"/>
    </row>
    <row r="584" spans="1:7" s="17" customFormat="1" x14ac:dyDescent="0.25">
      <c r="A584" s="25"/>
      <c r="E584" s="26"/>
      <c r="F584" s="26"/>
      <c r="G584" s="26"/>
    </row>
    <row r="585" spans="1:7" s="17" customFormat="1" ht="30" x14ac:dyDescent="0.25">
      <c r="A585" s="13" t="s">
        <v>6</v>
      </c>
      <c r="B585" s="14" t="s">
        <v>7</v>
      </c>
      <c r="C585" s="14" t="s">
        <v>8</v>
      </c>
      <c r="D585" s="14" t="s">
        <v>9</v>
      </c>
      <c r="E585" s="15" t="s">
        <v>10</v>
      </c>
      <c r="F585" s="29"/>
      <c r="G585" s="29"/>
    </row>
    <row r="586" spans="1:7" s="17" customFormat="1" ht="23.1" customHeight="1" x14ac:dyDescent="0.25">
      <c r="A586" s="18">
        <v>1</v>
      </c>
      <c r="B586" s="19" t="s">
        <v>897</v>
      </c>
      <c r="C586" s="19" t="s">
        <v>898</v>
      </c>
      <c r="D586" s="19" t="s">
        <v>890</v>
      </c>
      <c r="E586" s="20">
        <v>150</v>
      </c>
      <c r="F586" s="21" t="str">
        <f t="array" ref="F586:F617">UPPER(B586:B617)</f>
        <v xml:space="preserve">ANNUNZIATA </v>
      </c>
      <c r="G586" s="21" t="str">
        <f t="array" ref="G586:G617">UPPER(C586:C617)</f>
        <v>PIERFRANCESCO</v>
      </c>
    </row>
    <row r="587" spans="1:7" s="17" customFormat="1" ht="23.1" customHeight="1" x14ac:dyDescent="0.25">
      <c r="A587" s="18">
        <v>2</v>
      </c>
      <c r="B587" s="19" t="s">
        <v>899</v>
      </c>
      <c r="C587" s="19" t="s">
        <v>95</v>
      </c>
      <c r="D587" s="19" t="s">
        <v>900</v>
      </c>
      <c r="E587" s="20">
        <v>150</v>
      </c>
      <c r="F587" s="21" t="str">
        <v>AQUILI</v>
      </c>
      <c r="G587" s="21" t="str">
        <v>SILVIA</v>
      </c>
    </row>
    <row r="588" spans="1:7" s="17" customFormat="1" ht="23.1" customHeight="1" x14ac:dyDescent="0.25">
      <c r="A588" s="18">
        <v>3</v>
      </c>
      <c r="B588" s="19" t="s">
        <v>901</v>
      </c>
      <c r="C588" s="19" t="s">
        <v>464</v>
      </c>
      <c r="D588" s="19" t="s">
        <v>902</v>
      </c>
      <c r="E588" s="20">
        <v>150</v>
      </c>
      <c r="F588" s="21" t="str">
        <v>AVENIA</v>
      </c>
      <c r="G588" s="21" t="str">
        <v>LUCA</v>
      </c>
    </row>
    <row r="589" spans="1:7" s="17" customFormat="1" ht="23.1" customHeight="1" x14ac:dyDescent="0.25">
      <c r="A589" s="18">
        <v>4</v>
      </c>
      <c r="B589" s="19" t="s">
        <v>903</v>
      </c>
      <c r="C589" s="19" t="s">
        <v>61</v>
      </c>
      <c r="D589" s="19" t="s">
        <v>904</v>
      </c>
      <c r="E589" s="20">
        <v>150</v>
      </c>
      <c r="F589" s="21" t="str">
        <v>BALLORIANI</v>
      </c>
      <c r="G589" s="21" t="str">
        <v>BARBARA</v>
      </c>
    </row>
    <row r="590" spans="1:7" s="17" customFormat="1" ht="23.1" customHeight="1" x14ac:dyDescent="0.25">
      <c r="A590" s="18">
        <v>5</v>
      </c>
      <c r="B590" s="19" t="s">
        <v>905</v>
      </c>
      <c r="C590" s="19" t="s">
        <v>906</v>
      </c>
      <c r="D590" s="19" t="s">
        <v>870</v>
      </c>
      <c r="E590" s="20">
        <v>90</v>
      </c>
      <c r="F590" s="21" t="str">
        <v>BALMACEDA TORRES</v>
      </c>
      <c r="G590" s="21" t="str">
        <v>BETSABE DEL CARMEN</v>
      </c>
    </row>
    <row r="591" spans="1:7" s="17" customFormat="1" ht="23.1" customHeight="1" x14ac:dyDescent="0.25">
      <c r="A591" s="18">
        <v>6</v>
      </c>
      <c r="B591" s="19" t="s">
        <v>907</v>
      </c>
      <c r="C591" s="19" t="s">
        <v>908</v>
      </c>
      <c r="D591" s="19" t="s">
        <v>902</v>
      </c>
      <c r="E591" s="20">
        <v>42</v>
      </c>
      <c r="F591" s="21" t="str">
        <v>BANNO'</v>
      </c>
      <c r="G591" s="21" t="str">
        <v>MASSIMO</v>
      </c>
    </row>
    <row r="592" spans="1:7" s="17" customFormat="1" ht="23.1" customHeight="1" x14ac:dyDescent="0.25">
      <c r="A592" s="18">
        <v>7</v>
      </c>
      <c r="B592" s="19" t="s">
        <v>909</v>
      </c>
      <c r="C592" s="19" t="s">
        <v>910</v>
      </c>
      <c r="D592" s="19" t="s">
        <v>870</v>
      </c>
      <c r="E592" s="20">
        <v>70</v>
      </c>
      <c r="F592" s="21" t="str">
        <v>BISCARDI</v>
      </c>
      <c r="G592" s="21" t="str">
        <v>MARIA AZZURRA</v>
      </c>
    </row>
    <row r="593" spans="1:7" s="17" customFormat="1" ht="23.1" customHeight="1" x14ac:dyDescent="0.25">
      <c r="A593" s="18">
        <v>8</v>
      </c>
      <c r="B593" s="19" t="s">
        <v>911</v>
      </c>
      <c r="C593" s="19" t="s">
        <v>912</v>
      </c>
      <c r="D593" s="19" t="s">
        <v>913</v>
      </c>
      <c r="E593" s="20">
        <v>150</v>
      </c>
      <c r="F593" s="21" t="str">
        <v>CARLEA</v>
      </c>
      <c r="G593" s="21" t="str">
        <v>ANELLA</v>
      </c>
    </row>
    <row r="594" spans="1:7" s="17" customFormat="1" ht="23.1" customHeight="1" x14ac:dyDescent="0.25">
      <c r="A594" s="18">
        <v>9</v>
      </c>
      <c r="B594" s="19" t="s">
        <v>914</v>
      </c>
      <c r="C594" s="19" t="s">
        <v>71</v>
      </c>
      <c r="D594" s="19" t="s">
        <v>904</v>
      </c>
      <c r="E594" s="20">
        <v>50</v>
      </c>
      <c r="F594" s="21" t="str">
        <v>CHIESI</v>
      </c>
      <c r="G594" s="21" t="str">
        <v>CLAUDIA</v>
      </c>
    </row>
    <row r="595" spans="1:7" s="17" customFormat="1" ht="23.1" customHeight="1" x14ac:dyDescent="0.25">
      <c r="A595" s="18">
        <v>10</v>
      </c>
      <c r="B595" s="19" t="s">
        <v>915</v>
      </c>
      <c r="C595" s="19" t="s">
        <v>89</v>
      </c>
      <c r="D595" s="19" t="s">
        <v>900</v>
      </c>
      <c r="E595" s="20">
        <v>30</v>
      </c>
      <c r="F595" s="21" t="str">
        <v>D'INTINO</v>
      </c>
      <c r="G595" s="21" t="str">
        <v>ANDREA</v>
      </c>
    </row>
    <row r="596" spans="1:7" s="17" customFormat="1" ht="23.1" customHeight="1" x14ac:dyDescent="0.25">
      <c r="A596" s="18">
        <v>11</v>
      </c>
      <c r="B596" s="19" t="s">
        <v>916</v>
      </c>
      <c r="C596" s="19" t="s">
        <v>648</v>
      </c>
      <c r="D596" s="19" t="s">
        <v>900</v>
      </c>
      <c r="E596" s="20">
        <v>0</v>
      </c>
      <c r="F596" s="21" t="str">
        <v xml:space="preserve">DE PALMA </v>
      </c>
      <c r="G596" s="21" t="str">
        <v>FABIO</v>
      </c>
    </row>
    <row r="597" spans="1:7" s="17" customFormat="1" ht="23.1" customHeight="1" x14ac:dyDescent="0.25">
      <c r="A597" s="18">
        <v>12</v>
      </c>
      <c r="B597" s="19" t="s">
        <v>917</v>
      </c>
      <c r="C597" s="19" t="s">
        <v>257</v>
      </c>
      <c r="D597" s="19" t="s">
        <v>918</v>
      </c>
      <c r="E597" s="20">
        <v>150</v>
      </c>
      <c r="F597" s="21" t="str">
        <v>FUSAROLI</v>
      </c>
      <c r="G597" s="21" t="str">
        <v>GIORGIA</v>
      </c>
    </row>
    <row r="598" spans="1:7" s="17" customFormat="1" ht="23.1" customHeight="1" x14ac:dyDescent="0.25">
      <c r="A598" s="18">
        <v>13</v>
      </c>
      <c r="B598" s="19" t="s">
        <v>919</v>
      </c>
      <c r="C598" s="19" t="s">
        <v>604</v>
      </c>
      <c r="D598" s="19" t="s">
        <v>913</v>
      </c>
      <c r="E598" s="20">
        <v>150</v>
      </c>
      <c r="F598" s="21" t="str">
        <v>GENTILI</v>
      </c>
      <c r="G598" s="21" t="str">
        <v>SABRINA</v>
      </c>
    </row>
    <row r="599" spans="1:7" s="17" customFormat="1" ht="23.1" customHeight="1" x14ac:dyDescent="0.25">
      <c r="A599" s="18">
        <v>14</v>
      </c>
      <c r="B599" s="19" t="s">
        <v>920</v>
      </c>
      <c r="C599" s="19" t="s">
        <v>151</v>
      </c>
      <c r="D599" s="19" t="s">
        <v>890</v>
      </c>
      <c r="E599" s="20">
        <v>150</v>
      </c>
      <c r="F599" s="21" t="str">
        <v>GIORGETTI</v>
      </c>
      <c r="G599" s="21" t="str">
        <v>VALENTINA</v>
      </c>
    </row>
    <row r="600" spans="1:7" s="17" customFormat="1" ht="23.1" customHeight="1" x14ac:dyDescent="0.25">
      <c r="A600" s="18">
        <v>15</v>
      </c>
      <c r="B600" s="19" t="s">
        <v>921</v>
      </c>
      <c r="C600" s="19" t="s">
        <v>41</v>
      </c>
      <c r="D600" s="19" t="s">
        <v>890</v>
      </c>
      <c r="E600" s="20">
        <v>150</v>
      </c>
      <c r="F600" s="21" t="str">
        <v>LANDO</v>
      </c>
      <c r="G600" s="21" t="str">
        <v>FRANCESCA</v>
      </c>
    </row>
    <row r="601" spans="1:7" s="17" customFormat="1" ht="23.1" customHeight="1" x14ac:dyDescent="0.25">
      <c r="A601" s="18">
        <v>16</v>
      </c>
      <c r="B601" s="19" t="s">
        <v>445</v>
      </c>
      <c r="C601" s="19" t="s">
        <v>464</v>
      </c>
      <c r="D601" s="19" t="s">
        <v>870</v>
      </c>
      <c r="E601" s="20">
        <v>100</v>
      </c>
      <c r="F601" s="21" t="str">
        <v>LEONARDI</v>
      </c>
      <c r="G601" s="21" t="str">
        <v>LUCA</v>
      </c>
    </row>
    <row r="602" spans="1:7" s="17" customFormat="1" ht="23.1" customHeight="1" x14ac:dyDescent="0.25">
      <c r="A602" s="18">
        <v>17</v>
      </c>
      <c r="B602" s="19" t="s">
        <v>922</v>
      </c>
      <c r="C602" s="19" t="s">
        <v>14</v>
      </c>
      <c r="D602" s="19" t="s">
        <v>900</v>
      </c>
      <c r="E602" s="20">
        <v>100</v>
      </c>
      <c r="F602" s="21" t="str">
        <v>LOCCI</v>
      </c>
      <c r="G602" s="21" t="str">
        <v>LAURA</v>
      </c>
    </row>
    <row r="603" spans="1:7" s="17" customFormat="1" ht="23.1" customHeight="1" x14ac:dyDescent="0.25">
      <c r="A603" s="18">
        <v>18</v>
      </c>
      <c r="B603" s="19" t="s">
        <v>923</v>
      </c>
      <c r="C603" s="19" t="s">
        <v>924</v>
      </c>
      <c r="D603" s="19" t="s">
        <v>900</v>
      </c>
      <c r="E603" s="20">
        <v>90</v>
      </c>
      <c r="F603" s="21" t="str">
        <v>MANDINI</v>
      </c>
      <c r="G603" s="21" t="str">
        <v>FEDERICO</v>
      </c>
    </row>
    <row r="604" spans="1:7" s="17" customFormat="1" ht="23.1" customHeight="1" x14ac:dyDescent="0.25">
      <c r="A604" s="18">
        <v>19</v>
      </c>
      <c r="B604" s="19" t="s">
        <v>925</v>
      </c>
      <c r="C604" s="19" t="s">
        <v>369</v>
      </c>
      <c r="D604" s="19" t="s">
        <v>918</v>
      </c>
      <c r="E604" s="20">
        <v>150</v>
      </c>
      <c r="F604" s="21" t="str">
        <v>MARONGIU</v>
      </c>
      <c r="G604" s="21" t="str">
        <v>TIZIANA</v>
      </c>
    </row>
    <row r="605" spans="1:7" s="17" customFormat="1" ht="23.1" customHeight="1" x14ac:dyDescent="0.25">
      <c r="A605" s="18">
        <v>20</v>
      </c>
      <c r="B605" s="19" t="s">
        <v>926</v>
      </c>
      <c r="C605" s="19" t="s">
        <v>346</v>
      </c>
      <c r="D605" s="19" t="s">
        <v>890</v>
      </c>
      <c r="E605" s="20">
        <v>33</v>
      </c>
      <c r="F605" s="21" t="str">
        <v xml:space="preserve">MICCADEI </v>
      </c>
      <c r="G605" s="21" t="str">
        <v>CRISTINA</v>
      </c>
    </row>
    <row r="606" spans="1:7" s="17" customFormat="1" ht="23.1" customHeight="1" x14ac:dyDescent="0.25">
      <c r="A606" s="18">
        <v>21</v>
      </c>
      <c r="B606" s="19" t="s">
        <v>927</v>
      </c>
      <c r="C606" s="19" t="s">
        <v>32</v>
      </c>
      <c r="D606" s="19" t="s">
        <v>890</v>
      </c>
      <c r="E606" s="20">
        <v>150</v>
      </c>
      <c r="F606" s="21" t="str">
        <v>NEGRI</v>
      </c>
      <c r="G606" s="21" t="str">
        <v>MICHELA</v>
      </c>
    </row>
    <row r="607" spans="1:7" s="17" customFormat="1" ht="23.1" customHeight="1" x14ac:dyDescent="0.25">
      <c r="A607" s="18">
        <v>22</v>
      </c>
      <c r="B607" s="19" t="s">
        <v>329</v>
      </c>
      <c r="C607" s="19" t="s">
        <v>928</v>
      </c>
      <c r="D607" s="19" t="s">
        <v>904</v>
      </c>
      <c r="E607" s="20">
        <v>150</v>
      </c>
      <c r="F607" s="21" t="str">
        <v>PIEROTTI</v>
      </c>
      <c r="G607" s="21" t="str">
        <v>ALBERTO</v>
      </c>
    </row>
    <row r="608" spans="1:7" s="17" customFormat="1" ht="23.1" customHeight="1" x14ac:dyDescent="0.25">
      <c r="A608" s="18">
        <v>23</v>
      </c>
      <c r="B608" s="19" t="s">
        <v>929</v>
      </c>
      <c r="C608" s="19" t="s">
        <v>930</v>
      </c>
      <c r="D608" s="19" t="s">
        <v>890</v>
      </c>
      <c r="E608" s="20">
        <v>150</v>
      </c>
      <c r="F608" s="21" t="str">
        <v>PIMPOLARI</v>
      </c>
      <c r="G608" s="21" t="str">
        <v>DIMITRI</v>
      </c>
    </row>
    <row r="609" spans="1:7" s="17" customFormat="1" ht="23.1" customHeight="1" x14ac:dyDescent="0.25">
      <c r="A609" s="18">
        <v>24</v>
      </c>
      <c r="B609" s="19" t="s">
        <v>931</v>
      </c>
      <c r="C609" s="19" t="s">
        <v>41</v>
      </c>
      <c r="D609" s="19" t="s">
        <v>827</v>
      </c>
      <c r="E609" s="20">
        <v>150</v>
      </c>
      <c r="F609" s="21" t="str">
        <v xml:space="preserve">POLSONETTI </v>
      </c>
      <c r="G609" s="21" t="str">
        <v>FRANCESCA</v>
      </c>
    </row>
    <row r="610" spans="1:7" s="17" customFormat="1" ht="23.1" customHeight="1" x14ac:dyDescent="0.25">
      <c r="A610" s="18">
        <v>25</v>
      </c>
      <c r="B610" s="19" t="s">
        <v>932</v>
      </c>
      <c r="C610" s="19" t="s">
        <v>261</v>
      </c>
      <c r="D610" s="19" t="s">
        <v>870</v>
      </c>
      <c r="E610" s="20">
        <v>150</v>
      </c>
      <c r="F610" s="21" t="str">
        <v>RAGNI</v>
      </c>
      <c r="G610" s="21" t="str">
        <v>ERICA</v>
      </c>
    </row>
    <row r="611" spans="1:7" s="17" customFormat="1" ht="23.1" customHeight="1" x14ac:dyDescent="0.25">
      <c r="A611" s="18">
        <v>26</v>
      </c>
      <c r="B611" s="19" t="s">
        <v>933</v>
      </c>
      <c r="C611" s="19" t="s">
        <v>100</v>
      </c>
      <c r="D611" s="19" t="s">
        <v>904</v>
      </c>
      <c r="E611" s="20">
        <v>100</v>
      </c>
      <c r="F611" s="21" t="str">
        <v>RECCHIA</v>
      </c>
      <c r="G611" s="21" t="str">
        <v>MARTINA</v>
      </c>
    </row>
    <row r="612" spans="1:7" s="17" customFormat="1" ht="23.1" customHeight="1" x14ac:dyDescent="0.25">
      <c r="A612" s="18">
        <v>27</v>
      </c>
      <c r="B612" s="19" t="s">
        <v>934</v>
      </c>
      <c r="C612" s="19" t="s">
        <v>935</v>
      </c>
      <c r="D612" s="19" t="s">
        <v>900</v>
      </c>
      <c r="E612" s="20">
        <v>150</v>
      </c>
      <c r="F612" s="21" t="str">
        <v>SIGNORINI</v>
      </c>
      <c r="G612" s="21" t="str">
        <v>LARA</v>
      </c>
    </row>
    <row r="613" spans="1:7" s="17" customFormat="1" ht="23.1" customHeight="1" x14ac:dyDescent="0.25">
      <c r="A613" s="18">
        <v>28</v>
      </c>
      <c r="B613" s="19" t="s">
        <v>936</v>
      </c>
      <c r="C613" s="19" t="s">
        <v>851</v>
      </c>
      <c r="D613" s="19" t="s">
        <v>827</v>
      </c>
      <c r="E613" s="20">
        <v>75</v>
      </c>
      <c r="F613" s="21" t="str">
        <v>SILVANI</v>
      </c>
      <c r="G613" s="21" t="str">
        <v>NAOMI</v>
      </c>
    </row>
    <row r="614" spans="1:7" s="17" customFormat="1" ht="23.1" customHeight="1" x14ac:dyDescent="0.25">
      <c r="A614" s="18">
        <v>29</v>
      </c>
      <c r="B614" s="19" t="s">
        <v>937</v>
      </c>
      <c r="C614" s="19" t="s">
        <v>660</v>
      </c>
      <c r="D614" s="19" t="s">
        <v>890</v>
      </c>
      <c r="E614" s="20">
        <v>150</v>
      </c>
      <c r="F614" s="21" t="str">
        <v>TODARO</v>
      </c>
      <c r="G614" s="21" t="str">
        <v>NICOLA</v>
      </c>
    </row>
    <row r="615" spans="1:7" s="17" customFormat="1" ht="23.1" customHeight="1" x14ac:dyDescent="0.25">
      <c r="A615" s="18">
        <v>30</v>
      </c>
      <c r="B615" s="19" t="s">
        <v>938</v>
      </c>
      <c r="C615" s="19" t="s">
        <v>809</v>
      </c>
      <c r="D615" s="19" t="s">
        <v>890</v>
      </c>
      <c r="E615" s="20">
        <v>150</v>
      </c>
      <c r="F615" s="21" t="str">
        <v>VANTAGGI</v>
      </c>
      <c r="G615" s="21" t="str">
        <v>CINZIA</v>
      </c>
    </row>
    <row r="616" spans="1:7" s="17" customFormat="1" ht="23.1" customHeight="1" x14ac:dyDescent="0.25">
      <c r="A616" s="18">
        <v>31</v>
      </c>
      <c r="B616" s="19" t="s">
        <v>939</v>
      </c>
      <c r="C616" s="19" t="s">
        <v>449</v>
      </c>
      <c r="D616" s="19" t="s">
        <v>913</v>
      </c>
      <c r="E616" s="20">
        <v>150</v>
      </c>
      <c r="F616" s="21" t="str">
        <v>ZENONE</v>
      </c>
      <c r="G616" s="21" t="str">
        <v>ALESSIO</v>
      </c>
    </row>
    <row r="617" spans="1:7" s="17" customFormat="1" ht="23.1" customHeight="1" x14ac:dyDescent="0.25">
      <c r="A617" s="18">
        <v>32</v>
      </c>
      <c r="B617" s="19" t="s">
        <v>940</v>
      </c>
      <c r="C617" s="19" t="s">
        <v>378</v>
      </c>
      <c r="D617" s="19" t="s">
        <v>827</v>
      </c>
      <c r="E617" s="20">
        <v>50</v>
      </c>
      <c r="F617" s="21" t="str">
        <v>ZOLLO</v>
      </c>
      <c r="G617" s="21" t="str">
        <v>ANNA</v>
      </c>
    </row>
    <row r="618" spans="1:7" s="17" customFormat="1" x14ac:dyDescent="0.25">
      <c r="A618" s="25"/>
      <c r="E618" s="26"/>
      <c r="F618" s="26"/>
      <c r="G618" s="26"/>
    </row>
    <row r="619" spans="1:7" s="17" customFormat="1" x14ac:dyDescent="0.25">
      <c r="A619" s="25"/>
      <c r="E619" s="26"/>
      <c r="F619" s="26"/>
      <c r="G619" s="26"/>
    </row>
    <row r="620" spans="1:7" s="17" customFormat="1" ht="15" customHeight="1" x14ac:dyDescent="0.25">
      <c r="A620" s="1" t="s">
        <v>941</v>
      </c>
      <c r="B620" s="1"/>
      <c r="C620" s="1"/>
      <c r="D620" s="1"/>
      <c r="E620" s="1"/>
      <c r="F620" s="27"/>
      <c r="G620" s="27"/>
    </row>
    <row r="621" spans="1:7" s="17" customFormat="1" x14ac:dyDescent="0.25">
      <c r="A621" s="25"/>
      <c r="E621" s="26"/>
      <c r="F621" s="26"/>
      <c r="G621" s="26"/>
    </row>
    <row r="622" spans="1:7" s="17" customFormat="1" x14ac:dyDescent="0.25">
      <c r="A622" s="25"/>
      <c r="E622" s="26"/>
      <c r="F622" s="26"/>
      <c r="G622" s="26"/>
    </row>
    <row r="623" spans="1:7" s="17" customFormat="1" ht="30" x14ac:dyDescent="0.25">
      <c r="A623" s="13" t="s">
        <v>6</v>
      </c>
      <c r="B623" s="14" t="s">
        <v>7</v>
      </c>
      <c r="C623" s="14" t="s">
        <v>8</v>
      </c>
      <c r="D623" s="14" t="s">
        <v>9</v>
      </c>
      <c r="E623" s="15" t="s">
        <v>10</v>
      </c>
      <c r="F623" s="28" t="s">
        <v>11</v>
      </c>
      <c r="G623" s="28" t="s">
        <v>12</v>
      </c>
    </row>
    <row r="624" spans="1:7" s="17" customFormat="1" ht="23.1" customHeight="1" x14ac:dyDescent="0.25">
      <c r="A624" s="18">
        <v>1</v>
      </c>
      <c r="B624" s="19" t="s">
        <v>942</v>
      </c>
      <c r="C624" s="19" t="s">
        <v>78</v>
      </c>
      <c r="D624" s="19" t="s">
        <v>874</v>
      </c>
      <c r="E624" s="20">
        <v>100</v>
      </c>
      <c r="F624" s="21" t="str">
        <f>UPPER(Tabella13[[#This Row],[Cognome  ]])</f>
        <v>ANTONINI</v>
      </c>
      <c r="G624" s="21" t="str">
        <f>UPPER(Tabella13[[#This Row],[Nome  ]])</f>
        <v>CHIARA</v>
      </c>
    </row>
    <row r="625" spans="1:7" s="17" customFormat="1" ht="23.1" customHeight="1" x14ac:dyDescent="0.25">
      <c r="A625" s="18">
        <v>2</v>
      </c>
      <c r="B625" s="19" t="s">
        <v>943</v>
      </c>
      <c r="C625" s="19" t="s">
        <v>151</v>
      </c>
      <c r="D625" s="19" t="s">
        <v>944</v>
      </c>
      <c r="E625" s="20">
        <v>50</v>
      </c>
      <c r="F625" s="21" t="str">
        <f>UPPER(Tabella13[[#This Row],[Cognome  ]])</f>
        <v>ARMADORI</v>
      </c>
      <c r="G625" s="21" t="str">
        <f>UPPER(Tabella13[[#This Row],[Nome  ]])</f>
        <v>VALENTINA</v>
      </c>
    </row>
    <row r="626" spans="1:7" s="17" customFormat="1" ht="23.1" customHeight="1" x14ac:dyDescent="0.25">
      <c r="A626" s="18">
        <v>3</v>
      </c>
      <c r="B626" s="19" t="s">
        <v>945</v>
      </c>
      <c r="C626" s="19" t="s">
        <v>218</v>
      </c>
      <c r="D626" s="19" t="s">
        <v>785</v>
      </c>
      <c r="E626" s="20">
        <v>150</v>
      </c>
      <c r="F626" s="21" t="str">
        <f>UPPER(Tabella13[[#This Row],[Cognome  ]])</f>
        <v xml:space="preserve">ARMINANTE </v>
      </c>
      <c r="G626" s="21" t="str">
        <f>UPPER(Tabella13[[#This Row],[Nome  ]])</f>
        <v>ROSA</v>
      </c>
    </row>
    <row r="627" spans="1:7" s="17" customFormat="1" ht="23.1" customHeight="1" x14ac:dyDescent="0.25">
      <c r="A627" s="18">
        <v>4</v>
      </c>
      <c r="B627" s="19" t="s">
        <v>946</v>
      </c>
      <c r="C627" s="19" t="s">
        <v>64</v>
      </c>
      <c r="D627" s="19" t="s">
        <v>858</v>
      </c>
      <c r="E627" s="20">
        <v>150</v>
      </c>
      <c r="F627" s="21" t="str">
        <f>UPPER(Tabella13[[#This Row],[Cognome  ]])</f>
        <v>BERNABEI</v>
      </c>
      <c r="G627" s="21" t="str">
        <f>UPPER(Tabella13[[#This Row],[Nome  ]])</f>
        <v>VERONICA</v>
      </c>
    </row>
    <row r="628" spans="1:7" s="17" customFormat="1" ht="23.1" customHeight="1" x14ac:dyDescent="0.25">
      <c r="A628" s="18">
        <v>5</v>
      </c>
      <c r="B628" s="19" t="s">
        <v>947</v>
      </c>
      <c r="C628" s="19" t="s">
        <v>369</v>
      </c>
      <c r="D628" s="19" t="s">
        <v>904</v>
      </c>
      <c r="E628" s="20">
        <v>150</v>
      </c>
      <c r="F628" s="21" t="str">
        <f>UPPER(Tabella13[[#This Row],[Cognome  ]])</f>
        <v>BISACCIONI</v>
      </c>
      <c r="G628" s="21" t="str">
        <f>UPPER(Tabella13[[#This Row],[Nome  ]])</f>
        <v>TIZIANA</v>
      </c>
    </row>
    <row r="629" spans="1:7" s="17" customFormat="1" ht="23.1" customHeight="1" x14ac:dyDescent="0.25">
      <c r="A629" s="18">
        <v>6</v>
      </c>
      <c r="B629" s="19" t="s">
        <v>948</v>
      </c>
      <c r="C629" s="19" t="s">
        <v>78</v>
      </c>
      <c r="D629" s="19" t="s">
        <v>890</v>
      </c>
      <c r="E629" s="20">
        <v>150</v>
      </c>
      <c r="F629" s="21" t="str">
        <f>UPPER(Tabella13[[#This Row],[Cognome  ]])</f>
        <v>FAUSTI</v>
      </c>
      <c r="G629" s="21" t="str">
        <f>UPPER(Tabella13[[#This Row],[Nome  ]])</f>
        <v>CHIARA</v>
      </c>
    </row>
    <row r="630" spans="1:7" s="17" customFormat="1" ht="23.1" customHeight="1" x14ac:dyDescent="0.25">
      <c r="A630" s="18">
        <v>7</v>
      </c>
      <c r="B630" s="19" t="s">
        <v>949</v>
      </c>
      <c r="C630" s="19" t="s">
        <v>473</v>
      </c>
      <c r="D630" s="19" t="s">
        <v>785</v>
      </c>
      <c r="E630" s="20">
        <v>150</v>
      </c>
      <c r="F630" s="21" t="str">
        <f>UPPER(Tabella13[[#This Row],[Cognome  ]])</f>
        <v>LAMPERINI</v>
      </c>
      <c r="G630" s="21" t="str">
        <f>UPPER(Tabella13[[#This Row],[Nome  ]])</f>
        <v>FABIOLA</v>
      </c>
    </row>
    <row r="631" spans="1:7" s="17" customFormat="1" ht="23.1" customHeight="1" x14ac:dyDescent="0.25">
      <c r="A631" s="18">
        <v>8</v>
      </c>
      <c r="B631" s="19" t="s">
        <v>950</v>
      </c>
      <c r="C631" s="19" t="s">
        <v>41</v>
      </c>
      <c r="D631" s="19" t="s">
        <v>812</v>
      </c>
      <c r="E631" s="20">
        <v>150</v>
      </c>
      <c r="F631" s="21" t="str">
        <f>UPPER(Tabella13[[#This Row],[Cognome  ]])</f>
        <v>LUPETTI</v>
      </c>
      <c r="G631" s="21" t="str">
        <f>UPPER(Tabella13[[#This Row],[Nome  ]])</f>
        <v>FRANCESCA</v>
      </c>
    </row>
    <row r="632" spans="1:7" s="17" customFormat="1" ht="23.1" customHeight="1" x14ac:dyDescent="0.25">
      <c r="A632" s="18">
        <v>9</v>
      </c>
      <c r="B632" s="19" t="s">
        <v>633</v>
      </c>
      <c r="C632" s="19" t="s">
        <v>951</v>
      </c>
      <c r="D632" s="19" t="s">
        <v>843</v>
      </c>
      <c r="E632" s="20">
        <v>75</v>
      </c>
      <c r="F632" s="21" t="str">
        <f>UPPER(Tabella13[[#This Row],[Cognome  ]])</f>
        <v>MARTINELLI</v>
      </c>
      <c r="G632" s="21" t="str">
        <f>UPPER(Tabella13[[#This Row],[Nome  ]])</f>
        <v>JESSICA</v>
      </c>
    </row>
    <row r="633" spans="1:7" s="17" customFormat="1" ht="23.1" customHeight="1" x14ac:dyDescent="0.25">
      <c r="A633" s="18">
        <v>10</v>
      </c>
      <c r="B633" s="19" t="s">
        <v>952</v>
      </c>
      <c r="C633" s="19" t="s">
        <v>953</v>
      </c>
      <c r="D633" s="19" t="s">
        <v>827</v>
      </c>
      <c r="E633" s="20">
        <v>50</v>
      </c>
      <c r="F633" s="21" t="str">
        <f>UPPER(Tabella13[[#This Row],[Cognome  ]])</f>
        <v xml:space="preserve">MORBINO </v>
      </c>
      <c r="G633" s="21" t="str">
        <f>UPPER(Tabella13[[#This Row],[Nome  ]])</f>
        <v>FILIPPINA</v>
      </c>
    </row>
    <row r="634" spans="1:7" s="17" customFormat="1" ht="23.1" customHeight="1" x14ac:dyDescent="0.25">
      <c r="A634" s="18">
        <v>11</v>
      </c>
      <c r="B634" s="19" t="s">
        <v>954</v>
      </c>
      <c r="C634" s="19" t="s">
        <v>955</v>
      </c>
      <c r="D634" s="19" t="s">
        <v>870</v>
      </c>
      <c r="E634" s="20">
        <v>75</v>
      </c>
      <c r="F634" s="21" t="str">
        <f>UPPER(Tabella13[[#This Row],[Cognome  ]])</f>
        <v>NERI</v>
      </c>
      <c r="G634" s="21" t="str">
        <f>UPPER(Tabella13[[#This Row],[Nome  ]])</f>
        <v>LUDOVICA</v>
      </c>
    </row>
    <row r="635" spans="1:7" s="17" customFormat="1" ht="23.1" customHeight="1" x14ac:dyDescent="0.25">
      <c r="A635" s="18">
        <v>12</v>
      </c>
      <c r="B635" s="19" t="s">
        <v>956</v>
      </c>
      <c r="C635" s="19" t="s">
        <v>702</v>
      </c>
      <c r="D635" s="19" t="s">
        <v>774</v>
      </c>
      <c r="E635" s="20">
        <v>150</v>
      </c>
      <c r="F635" s="21" t="str">
        <f>UPPER(Tabella13[[#This Row],[Cognome  ]])</f>
        <v>PETROCCHI</v>
      </c>
      <c r="G635" s="21" t="str">
        <f>UPPER(Tabella13[[#This Row],[Nome  ]])</f>
        <v>RICCARDO</v>
      </c>
    </row>
    <row r="636" spans="1:7" s="17" customFormat="1" ht="23.1" customHeight="1" x14ac:dyDescent="0.25">
      <c r="A636" s="18">
        <v>13</v>
      </c>
      <c r="B636" s="19" t="s">
        <v>957</v>
      </c>
      <c r="C636" s="19" t="s">
        <v>958</v>
      </c>
      <c r="D636" s="19" t="s">
        <v>900</v>
      </c>
      <c r="E636" s="20">
        <v>150</v>
      </c>
      <c r="F636" s="21" t="str">
        <f>UPPER(Tabella13[[#This Row],[Cognome  ]])</f>
        <v>TARDIOLO</v>
      </c>
      <c r="G636" s="21" t="str">
        <f>UPPER(Tabella13[[#This Row],[Nome  ]])</f>
        <v>ADELE</v>
      </c>
    </row>
    <row r="637" spans="1:7" s="17" customFormat="1" ht="23.1" customHeight="1" x14ac:dyDescent="0.25">
      <c r="A637" s="18">
        <v>14</v>
      </c>
      <c r="B637" s="19" t="s">
        <v>959</v>
      </c>
      <c r="C637" s="19" t="s">
        <v>17</v>
      </c>
      <c r="D637" s="19" t="s">
        <v>904</v>
      </c>
      <c r="E637" s="20">
        <v>150</v>
      </c>
      <c r="F637" s="21" t="str">
        <f>UPPER(Tabella13[[#This Row],[Cognome  ]])</f>
        <v>TIRAFILI</v>
      </c>
      <c r="G637" s="21" t="str">
        <f>UPPER(Tabella13[[#This Row],[Nome  ]])</f>
        <v>ALESSANDRA</v>
      </c>
    </row>
    <row r="638" spans="1:7" s="17" customFormat="1" ht="23.1" customHeight="1" x14ac:dyDescent="0.25">
      <c r="A638" s="18">
        <v>15</v>
      </c>
      <c r="B638" s="19" t="s">
        <v>960</v>
      </c>
      <c r="C638" s="19" t="s">
        <v>200</v>
      </c>
      <c r="D638" s="19" t="s">
        <v>870</v>
      </c>
      <c r="E638" s="20">
        <v>75</v>
      </c>
      <c r="F638" s="21" t="str">
        <f>UPPER(Tabella13[[#This Row],[Cognome  ]])</f>
        <v>VINCENTI</v>
      </c>
      <c r="G638" s="21" t="str">
        <f>UPPER(Tabella13[[#This Row],[Nome  ]])</f>
        <v>CAROLINA</v>
      </c>
    </row>
    <row r="639" spans="1:7" s="17" customFormat="1" x14ac:dyDescent="0.25">
      <c r="A639" s="25"/>
      <c r="E639" s="26"/>
      <c r="F639" s="26"/>
      <c r="G639" s="26"/>
    </row>
    <row r="640" spans="1:7" s="17" customFormat="1" x14ac:dyDescent="0.25">
      <c r="A640" s="25"/>
      <c r="E640" s="26"/>
      <c r="F640" s="26"/>
      <c r="G640" s="26"/>
    </row>
    <row r="641" spans="1:7" s="17" customFormat="1" x14ac:dyDescent="0.25">
      <c r="A641" s="25"/>
      <c r="E641" s="26"/>
      <c r="F641" s="26"/>
      <c r="G641" s="26"/>
    </row>
    <row r="642" spans="1:7" s="17" customFormat="1" x14ac:dyDescent="0.25">
      <c r="A642" s="25"/>
      <c r="E642" s="26"/>
      <c r="F642" s="26"/>
      <c r="G642" s="26"/>
    </row>
    <row r="643" spans="1:7" s="17" customFormat="1" x14ac:dyDescent="0.25">
      <c r="A643" s="25"/>
      <c r="E643" s="26"/>
      <c r="F643" s="26"/>
      <c r="G643" s="26"/>
    </row>
    <row r="644" spans="1:7" s="17" customFormat="1" x14ac:dyDescent="0.25">
      <c r="A644" s="25"/>
      <c r="E644" s="26"/>
      <c r="F644" s="26"/>
      <c r="G644" s="26"/>
    </row>
    <row r="645" spans="1:7" s="17" customFormat="1" x14ac:dyDescent="0.25">
      <c r="A645" s="25"/>
      <c r="E645" s="26"/>
      <c r="F645" s="26"/>
      <c r="G645" s="26"/>
    </row>
    <row r="646" spans="1:7" s="17" customFormat="1" x14ac:dyDescent="0.25">
      <c r="A646" s="25"/>
      <c r="E646" s="26"/>
      <c r="F646" s="26"/>
      <c r="G646" s="26"/>
    </row>
    <row r="647" spans="1:7" s="17" customFormat="1" x14ac:dyDescent="0.25">
      <c r="A647" s="25"/>
      <c r="E647" s="26"/>
      <c r="F647" s="26"/>
      <c r="G647" s="26"/>
    </row>
    <row r="648" spans="1:7" s="17" customFormat="1" x14ac:dyDescent="0.25">
      <c r="A648" s="25"/>
      <c r="E648" s="26"/>
      <c r="F648" s="26"/>
      <c r="G648" s="26"/>
    </row>
    <row r="649" spans="1:7" s="17" customFormat="1" x14ac:dyDescent="0.25">
      <c r="A649" s="25"/>
      <c r="E649" s="26"/>
      <c r="F649" s="26"/>
      <c r="G649" s="26"/>
    </row>
    <row r="650" spans="1:7" s="17" customFormat="1" x14ac:dyDescent="0.25">
      <c r="A650" s="25"/>
      <c r="E650" s="26"/>
      <c r="F650" s="26"/>
      <c r="G650" s="26"/>
    </row>
    <row r="651" spans="1:7" s="17" customFormat="1" x14ac:dyDescent="0.25">
      <c r="A651" s="25"/>
      <c r="E651" s="26"/>
      <c r="F651" s="26"/>
      <c r="G651" s="26"/>
    </row>
    <row r="652" spans="1:7" s="17" customFormat="1" x14ac:dyDescent="0.25">
      <c r="A652" s="25"/>
      <c r="E652" s="26"/>
      <c r="F652" s="26"/>
      <c r="G652" s="26"/>
    </row>
    <row r="653" spans="1:7" s="17" customFormat="1" x14ac:dyDescent="0.25">
      <c r="A653" s="25"/>
      <c r="E653" s="26"/>
      <c r="F653" s="26"/>
      <c r="G653" s="26"/>
    </row>
    <row r="654" spans="1:7" s="17" customFormat="1" x14ac:dyDescent="0.25">
      <c r="A654" s="25"/>
      <c r="E654" s="26"/>
      <c r="F654" s="26"/>
      <c r="G654" s="26"/>
    </row>
    <row r="655" spans="1:7" s="17" customFormat="1" x14ac:dyDescent="0.25">
      <c r="A655" s="25"/>
      <c r="E655" s="26"/>
      <c r="F655" s="26"/>
      <c r="G655" s="26"/>
    </row>
    <row r="656" spans="1:7" s="17" customFormat="1" x14ac:dyDescent="0.25">
      <c r="A656" s="25"/>
      <c r="E656" s="26"/>
      <c r="F656" s="26"/>
      <c r="G656" s="26"/>
    </row>
    <row r="657" spans="1:7" s="17" customFormat="1" x14ac:dyDescent="0.25">
      <c r="A657" s="25"/>
      <c r="E657" s="26"/>
      <c r="F657" s="26"/>
      <c r="G657" s="26"/>
    </row>
    <row r="658" spans="1:7" s="17" customFormat="1" x14ac:dyDescent="0.25">
      <c r="A658" s="25"/>
      <c r="E658" s="26"/>
      <c r="F658" s="26"/>
      <c r="G658" s="26"/>
    </row>
    <row r="659" spans="1:7" s="17" customFormat="1" x14ac:dyDescent="0.25">
      <c r="A659" s="25"/>
      <c r="E659" s="26"/>
      <c r="F659" s="26"/>
      <c r="G659" s="26"/>
    </row>
    <row r="660" spans="1:7" s="17" customFormat="1" x14ac:dyDescent="0.25">
      <c r="A660" s="25"/>
      <c r="E660" s="26"/>
      <c r="F660" s="26"/>
      <c r="G660" s="26"/>
    </row>
    <row r="661" spans="1:7" s="17" customFormat="1" x14ac:dyDescent="0.25">
      <c r="A661" s="25"/>
      <c r="E661" s="26"/>
      <c r="F661" s="26"/>
      <c r="G661" s="26"/>
    </row>
    <row r="662" spans="1:7" s="17" customFormat="1" x14ac:dyDescent="0.25">
      <c r="A662" s="25"/>
      <c r="E662" s="26"/>
      <c r="F662" s="26"/>
      <c r="G662" s="26"/>
    </row>
    <row r="663" spans="1:7" s="17" customFormat="1" x14ac:dyDescent="0.25">
      <c r="A663" s="25"/>
      <c r="E663" s="26"/>
      <c r="F663" s="26"/>
      <c r="G663" s="26"/>
    </row>
    <row r="664" spans="1:7" s="17" customFormat="1" x14ac:dyDescent="0.25">
      <c r="A664" s="25"/>
      <c r="E664" s="26"/>
      <c r="F664" s="26"/>
      <c r="G664" s="26"/>
    </row>
    <row r="665" spans="1:7" s="17" customFormat="1" x14ac:dyDescent="0.25">
      <c r="A665" s="25"/>
      <c r="E665" s="26"/>
      <c r="F665" s="26"/>
      <c r="G665" s="26"/>
    </row>
    <row r="666" spans="1:7" s="17" customFormat="1" x14ac:dyDescent="0.25">
      <c r="A666" s="25"/>
      <c r="E666" s="26"/>
      <c r="F666" s="26"/>
      <c r="G666" s="26"/>
    </row>
    <row r="667" spans="1:7" s="17" customFormat="1" x14ac:dyDescent="0.25">
      <c r="A667" s="25"/>
      <c r="E667" s="26"/>
      <c r="F667" s="26"/>
      <c r="G667" s="26"/>
    </row>
    <row r="668" spans="1:7" s="17" customFormat="1" x14ac:dyDescent="0.25">
      <c r="A668" s="25"/>
      <c r="E668" s="26"/>
      <c r="F668" s="26"/>
      <c r="G668" s="26"/>
    </row>
    <row r="669" spans="1:7" s="17" customFormat="1" x14ac:dyDescent="0.25">
      <c r="A669" s="25"/>
      <c r="E669" s="26"/>
      <c r="F669" s="26"/>
      <c r="G669" s="26"/>
    </row>
    <row r="670" spans="1:7" s="17" customFormat="1" x14ac:dyDescent="0.25">
      <c r="A670" s="25"/>
      <c r="E670" s="26"/>
      <c r="F670" s="26"/>
      <c r="G670" s="26"/>
    </row>
    <row r="671" spans="1:7" s="17" customFormat="1" x14ac:dyDescent="0.25">
      <c r="A671" s="25"/>
      <c r="E671" s="26"/>
      <c r="F671" s="26"/>
      <c r="G671" s="26"/>
    </row>
    <row r="672" spans="1:7" s="17" customFormat="1" x14ac:dyDescent="0.25">
      <c r="A672" s="25"/>
      <c r="E672" s="26"/>
      <c r="F672" s="26"/>
      <c r="G672" s="26"/>
    </row>
    <row r="673" spans="1:7" s="17" customFormat="1" x14ac:dyDescent="0.25">
      <c r="A673" s="25"/>
      <c r="E673" s="26"/>
      <c r="F673" s="26"/>
      <c r="G673" s="26"/>
    </row>
    <row r="674" spans="1:7" s="17" customFormat="1" x14ac:dyDescent="0.25">
      <c r="A674" s="25"/>
      <c r="E674" s="26"/>
      <c r="F674" s="26"/>
      <c r="G674" s="26"/>
    </row>
    <row r="675" spans="1:7" s="17" customFormat="1" x14ac:dyDescent="0.25">
      <c r="A675" s="25"/>
      <c r="E675" s="26"/>
      <c r="F675" s="26"/>
      <c r="G675" s="26"/>
    </row>
    <row r="676" spans="1:7" s="17" customFormat="1" x14ac:dyDescent="0.25">
      <c r="A676" s="25"/>
      <c r="E676" s="26"/>
      <c r="F676" s="26"/>
      <c r="G676" s="26"/>
    </row>
    <row r="677" spans="1:7" s="17" customFormat="1" x14ac:dyDescent="0.25">
      <c r="A677" s="25"/>
      <c r="E677" s="26"/>
      <c r="F677" s="26"/>
      <c r="G677" s="26"/>
    </row>
    <row r="678" spans="1:7" s="17" customFormat="1" x14ac:dyDescent="0.25">
      <c r="A678" s="25"/>
      <c r="E678" s="26"/>
      <c r="F678" s="26"/>
      <c r="G678" s="26"/>
    </row>
    <row r="679" spans="1:7" s="17" customFormat="1" x14ac:dyDescent="0.25">
      <c r="A679" s="25"/>
      <c r="E679" s="26"/>
      <c r="F679" s="26"/>
      <c r="G679" s="26"/>
    </row>
    <row r="680" spans="1:7" s="17" customFormat="1" x14ac:dyDescent="0.25">
      <c r="A680" s="25"/>
      <c r="E680" s="26"/>
      <c r="F680" s="26"/>
      <c r="G680" s="26"/>
    </row>
    <row r="681" spans="1:7" s="17" customFormat="1" x14ac:dyDescent="0.25">
      <c r="A681" s="25"/>
      <c r="E681" s="26"/>
      <c r="F681" s="26"/>
      <c r="G681" s="26"/>
    </row>
    <row r="682" spans="1:7" s="17" customFormat="1" x14ac:dyDescent="0.25">
      <c r="A682" s="25"/>
      <c r="E682" s="26"/>
      <c r="F682" s="26"/>
      <c r="G682" s="26"/>
    </row>
    <row r="683" spans="1:7" s="17" customFormat="1" x14ac:dyDescent="0.25">
      <c r="A683" s="25"/>
      <c r="E683" s="26"/>
      <c r="F683" s="26"/>
      <c r="G683" s="26"/>
    </row>
    <row r="684" spans="1:7" s="17" customFormat="1" x14ac:dyDescent="0.25">
      <c r="A684" s="25"/>
      <c r="E684" s="26"/>
      <c r="F684" s="26"/>
      <c r="G684" s="26"/>
    </row>
    <row r="685" spans="1:7" s="17" customFormat="1" x14ac:dyDescent="0.25">
      <c r="A685" s="25"/>
      <c r="E685" s="26"/>
      <c r="F685" s="26"/>
      <c r="G685" s="26"/>
    </row>
    <row r="686" spans="1:7" s="17" customFormat="1" x14ac:dyDescent="0.25">
      <c r="A686" s="25"/>
      <c r="E686" s="26"/>
      <c r="F686" s="26"/>
      <c r="G686" s="26"/>
    </row>
    <row r="687" spans="1:7" s="17" customFormat="1" x14ac:dyDescent="0.25">
      <c r="A687" s="25"/>
      <c r="E687" s="26"/>
      <c r="F687" s="26"/>
      <c r="G687" s="26"/>
    </row>
    <row r="688" spans="1:7" s="17" customFormat="1" x14ac:dyDescent="0.25">
      <c r="A688" s="25"/>
      <c r="E688" s="26"/>
      <c r="F688" s="26"/>
      <c r="G688" s="26"/>
    </row>
    <row r="689" spans="1:7" s="17" customFormat="1" x14ac:dyDescent="0.25">
      <c r="A689" s="25"/>
      <c r="E689" s="26"/>
      <c r="F689" s="26"/>
      <c r="G689" s="26"/>
    </row>
    <row r="690" spans="1:7" s="17" customFormat="1" x14ac:dyDescent="0.25">
      <c r="A690" s="25"/>
      <c r="E690" s="26"/>
      <c r="F690" s="26"/>
      <c r="G690" s="26"/>
    </row>
    <row r="691" spans="1:7" s="17" customFormat="1" x14ac:dyDescent="0.25">
      <c r="A691" s="25"/>
      <c r="E691" s="26"/>
      <c r="F691" s="26"/>
      <c r="G691" s="26"/>
    </row>
    <row r="692" spans="1:7" s="17" customFormat="1" x14ac:dyDescent="0.25">
      <c r="A692" s="25"/>
      <c r="E692" s="26"/>
      <c r="F692" s="26"/>
      <c r="G692" s="26"/>
    </row>
    <row r="693" spans="1:7" s="17" customFormat="1" x14ac:dyDescent="0.25">
      <c r="A693" s="25"/>
      <c r="E693" s="26"/>
      <c r="F693" s="26"/>
      <c r="G693" s="26"/>
    </row>
    <row r="694" spans="1:7" s="17" customFormat="1" x14ac:dyDescent="0.25">
      <c r="A694" s="25"/>
      <c r="E694" s="26"/>
      <c r="F694" s="26"/>
      <c r="G694" s="26"/>
    </row>
    <row r="695" spans="1:7" s="17" customFormat="1" x14ac:dyDescent="0.25">
      <c r="A695" s="25"/>
      <c r="E695" s="26"/>
      <c r="F695" s="26"/>
      <c r="G695" s="26"/>
    </row>
    <row r="696" spans="1:7" s="17" customFormat="1" x14ac:dyDescent="0.25">
      <c r="A696" s="25"/>
      <c r="E696" s="26"/>
      <c r="F696" s="26"/>
      <c r="G696" s="26"/>
    </row>
    <row r="697" spans="1:7" s="17" customFormat="1" x14ac:dyDescent="0.25">
      <c r="A697" s="25"/>
      <c r="E697" s="26"/>
      <c r="F697" s="26"/>
      <c r="G697" s="26"/>
    </row>
    <row r="698" spans="1:7" s="17" customFormat="1" x14ac:dyDescent="0.25">
      <c r="A698" s="25"/>
      <c r="E698" s="26"/>
      <c r="F698" s="26"/>
      <c r="G698" s="26"/>
    </row>
    <row r="699" spans="1:7" s="17" customFormat="1" x14ac:dyDescent="0.25">
      <c r="A699" s="25"/>
      <c r="E699" s="26"/>
      <c r="F699" s="26"/>
      <c r="G699" s="26"/>
    </row>
    <row r="700" spans="1:7" s="17" customFormat="1" x14ac:dyDescent="0.25">
      <c r="A700" s="25"/>
      <c r="E700" s="26"/>
      <c r="F700" s="26"/>
      <c r="G700" s="26"/>
    </row>
    <row r="701" spans="1:7" s="17" customFormat="1" x14ac:dyDescent="0.25">
      <c r="A701" s="25"/>
      <c r="E701" s="26"/>
      <c r="F701" s="26"/>
      <c r="G701" s="26"/>
    </row>
    <row r="702" spans="1:7" s="17" customFormat="1" x14ac:dyDescent="0.25">
      <c r="A702" s="25"/>
      <c r="E702" s="26"/>
      <c r="F702" s="26"/>
      <c r="G702" s="26"/>
    </row>
    <row r="703" spans="1:7" s="17" customFormat="1" x14ac:dyDescent="0.25">
      <c r="A703" s="25"/>
      <c r="E703" s="26"/>
      <c r="F703" s="26"/>
      <c r="G703" s="26"/>
    </row>
    <row r="704" spans="1:7" s="17" customFormat="1" x14ac:dyDescent="0.25">
      <c r="A704" s="25"/>
      <c r="E704" s="26"/>
      <c r="F704" s="26"/>
      <c r="G704" s="26"/>
    </row>
    <row r="705" spans="1:7" s="17" customFormat="1" x14ac:dyDescent="0.25">
      <c r="A705" s="25"/>
      <c r="E705" s="26"/>
      <c r="F705" s="26"/>
      <c r="G705" s="26"/>
    </row>
    <row r="706" spans="1:7" s="17" customFormat="1" x14ac:dyDescent="0.25">
      <c r="A706" s="25"/>
      <c r="E706" s="26"/>
      <c r="F706" s="26"/>
      <c r="G706" s="26"/>
    </row>
    <row r="707" spans="1:7" s="17" customFormat="1" x14ac:dyDescent="0.25">
      <c r="A707" s="25"/>
      <c r="E707" s="26"/>
      <c r="F707" s="26"/>
      <c r="G707" s="26"/>
    </row>
    <row r="708" spans="1:7" s="17" customFormat="1" x14ac:dyDescent="0.25">
      <c r="A708" s="25"/>
      <c r="E708" s="26"/>
      <c r="F708" s="26"/>
      <c r="G708" s="26"/>
    </row>
    <row r="709" spans="1:7" s="17" customFormat="1" x14ac:dyDescent="0.25">
      <c r="A709" s="25"/>
      <c r="E709" s="26"/>
      <c r="F709" s="26"/>
      <c r="G709" s="26"/>
    </row>
    <row r="710" spans="1:7" s="17" customFormat="1" x14ac:dyDescent="0.25">
      <c r="A710" s="25"/>
      <c r="E710" s="26"/>
      <c r="F710" s="26"/>
      <c r="G710" s="26"/>
    </row>
    <row r="711" spans="1:7" s="17" customFormat="1" x14ac:dyDescent="0.25">
      <c r="A711" s="25"/>
      <c r="E711" s="26"/>
      <c r="F711" s="26"/>
      <c r="G711" s="26"/>
    </row>
    <row r="712" spans="1:7" s="17" customFormat="1" x14ac:dyDescent="0.25">
      <c r="A712" s="25"/>
      <c r="E712" s="26"/>
      <c r="F712" s="26"/>
      <c r="G712" s="26"/>
    </row>
    <row r="713" spans="1:7" s="17" customFormat="1" x14ac:dyDescent="0.25">
      <c r="A713" s="25"/>
      <c r="E713" s="26"/>
      <c r="F713" s="26"/>
      <c r="G713" s="26"/>
    </row>
    <row r="714" spans="1:7" s="17" customFormat="1" x14ac:dyDescent="0.25">
      <c r="A714" s="25"/>
      <c r="E714" s="26"/>
      <c r="F714" s="26"/>
      <c r="G714" s="26"/>
    </row>
    <row r="715" spans="1:7" s="17" customFormat="1" x14ac:dyDescent="0.25">
      <c r="A715" s="25"/>
      <c r="E715" s="26"/>
      <c r="F715" s="26"/>
      <c r="G715" s="26"/>
    </row>
    <row r="716" spans="1:7" s="17" customFormat="1" x14ac:dyDescent="0.25">
      <c r="A716" s="25"/>
      <c r="E716" s="26"/>
      <c r="F716" s="26"/>
      <c r="G716" s="26"/>
    </row>
    <row r="717" spans="1:7" s="17" customFormat="1" x14ac:dyDescent="0.25">
      <c r="A717" s="25"/>
      <c r="E717" s="26"/>
      <c r="F717" s="26"/>
      <c r="G717" s="26"/>
    </row>
    <row r="718" spans="1:7" s="17" customFormat="1" x14ac:dyDescent="0.25">
      <c r="A718" s="25"/>
      <c r="E718" s="26"/>
      <c r="F718" s="26"/>
      <c r="G718" s="26"/>
    </row>
    <row r="719" spans="1:7" s="17" customFormat="1" x14ac:dyDescent="0.25">
      <c r="A719" s="25"/>
      <c r="E719" s="26"/>
      <c r="F719" s="26"/>
      <c r="G719" s="26"/>
    </row>
    <row r="720" spans="1:7" s="17" customFormat="1" x14ac:dyDescent="0.25">
      <c r="A720" s="25"/>
      <c r="E720" s="26"/>
      <c r="F720" s="26"/>
      <c r="G720" s="26"/>
    </row>
    <row r="721" spans="1:7" s="17" customFormat="1" x14ac:dyDescent="0.25">
      <c r="A721" s="25"/>
      <c r="E721" s="26"/>
      <c r="F721" s="26"/>
      <c r="G721" s="26"/>
    </row>
    <row r="722" spans="1:7" s="17" customFormat="1" x14ac:dyDescent="0.25">
      <c r="A722" s="25"/>
      <c r="E722" s="26"/>
      <c r="F722" s="26"/>
      <c r="G722" s="26"/>
    </row>
    <row r="723" spans="1:7" s="17" customFormat="1" x14ac:dyDescent="0.25">
      <c r="A723" s="25"/>
      <c r="E723" s="26"/>
      <c r="F723" s="26"/>
      <c r="G723" s="26"/>
    </row>
    <row r="724" spans="1:7" s="17" customFormat="1" x14ac:dyDescent="0.25">
      <c r="A724" s="25"/>
      <c r="E724" s="26"/>
      <c r="F724" s="26"/>
      <c r="G724" s="26"/>
    </row>
    <row r="725" spans="1:7" s="17" customFormat="1" x14ac:dyDescent="0.25">
      <c r="A725" s="25"/>
      <c r="E725" s="26"/>
      <c r="F725" s="26"/>
      <c r="G725" s="26"/>
    </row>
    <row r="726" spans="1:7" s="17" customFormat="1" x14ac:dyDescent="0.25">
      <c r="A726" s="25"/>
      <c r="E726" s="26"/>
      <c r="F726" s="26"/>
      <c r="G726" s="26"/>
    </row>
    <row r="727" spans="1:7" s="17" customFormat="1" x14ac:dyDescent="0.25">
      <c r="A727" s="25"/>
      <c r="E727" s="26"/>
      <c r="F727" s="26"/>
      <c r="G727" s="26"/>
    </row>
    <row r="728" spans="1:7" s="17" customFormat="1" x14ac:dyDescent="0.25">
      <c r="A728" s="25"/>
      <c r="E728" s="26"/>
      <c r="F728" s="26"/>
      <c r="G728" s="26"/>
    </row>
    <row r="729" spans="1:7" s="17" customFormat="1" x14ac:dyDescent="0.25">
      <c r="A729" s="25"/>
      <c r="E729" s="26"/>
      <c r="F729" s="26"/>
      <c r="G729" s="26"/>
    </row>
    <row r="730" spans="1:7" s="17" customFormat="1" x14ac:dyDescent="0.25">
      <c r="A730" s="25"/>
      <c r="E730" s="26"/>
      <c r="F730" s="26"/>
      <c r="G730" s="26"/>
    </row>
    <row r="731" spans="1:7" s="17" customFormat="1" x14ac:dyDescent="0.25">
      <c r="A731" s="25"/>
      <c r="E731" s="26"/>
      <c r="F731" s="26"/>
      <c r="G731" s="26"/>
    </row>
    <row r="732" spans="1:7" s="17" customFormat="1" x14ac:dyDescent="0.25">
      <c r="A732" s="25"/>
      <c r="E732" s="26"/>
      <c r="F732" s="26"/>
      <c r="G732" s="26"/>
    </row>
    <row r="733" spans="1:7" s="17" customFormat="1" x14ac:dyDescent="0.25">
      <c r="A733" s="25"/>
      <c r="E733" s="26"/>
      <c r="F733" s="26"/>
      <c r="G733" s="26"/>
    </row>
    <row r="734" spans="1:7" s="17" customFormat="1" x14ac:dyDescent="0.25">
      <c r="A734" s="25"/>
      <c r="E734" s="26"/>
      <c r="F734" s="26"/>
      <c r="G734" s="26"/>
    </row>
    <row r="735" spans="1:7" s="17" customFormat="1" x14ac:dyDescent="0.25">
      <c r="A735" s="25"/>
      <c r="E735" s="26"/>
      <c r="F735" s="26"/>
      <c r="G735" s="26"/>
    </row>
    <row r="736" spans="1:7" s="17" customFormat="1" x14ac:dyDescent="0.25">
      <c r="A736" s="25"/>
      <c r="E736" s="26"/>
      <c r="F736" s="26"/>
      <c r="G736" s="26"/>
    </row>
    <row r="737" spans="1:7" s="17" customFormat="1" x14ac:dyDescent="0.25">
      <c r="A737" s="25"/>
      <c r="E737" s="26"/>
      <c r="F737" s="26"/>
      <c r="G737" s="26"/>
    </row>
    <row r="738" spans="1:7" s="17" customFormat="1" x14ac:dyDescent="0.25">
      <c r="A738" s="25"/>
      <c r="E738" s="26"/>
      <c r="F738" s="26"/>
      <c r="G738" s="26"/>
    </row>
    <row r="739" spans="1:7" s="17" customFormat="1" x14ac:dyDescent="0.25">
      <c r="A739" s="25"/>
      <c r="E739" s="26"/>
      <c r="F739" s="26"/>
      <c r="G739" s="26"/>
    </row>
    <row r="740" spans="1:7" s="17" customFormat="1" x14ac:dyDescent="0.25">
      <c r="A740" s="25"/>
      <c r="E740" s="26"/>
      <c r="F740" s="26"/>
      <c r="G740" s="26"/>
    </row>
    <row r="741" spans="1:7" s="17" customFormat="1" x14ac:dyDescent="0.25">
      <c r="A741" s="25"/>
      <c r="E741" s="26"/>
      <c r="F741" s="26"/>
      <c r="G741" s="26"/>
    </row>
    <row r="742" spans="1:7" s="17" customFormat="1" x14ac:dyDescent="0.25">
      <c r="A742" s="25"/>
      <c r="E742" s="26"/>
      <c r="F742" s="26"/>
      <c r="G742" s="26"/>
    </row>
    <row r="743" spans="1:7" s="17" customFormat="1" x14ac:dyDescent="0.25">
      <c r="A743" s="25"/>
      <c r="E743" s="26"/>
      <c r="F743" s="26"/>
      <c r="G743" s="26"/>
    </row>
    <row r="744" spans="1:7" s="17" customFormat="1" x14ac:dyDescent="0.25">
      <c r="A744" s="25"/>
      <c r="E744" s="26"/>
      <c r="F744" s="26"/>
      <c r="G744" s="26"/>
    </row>
    <row r="745" spans="1:7" s="17" customFormat="1" x14ac:dyDescent="0.25">
      <c r="A745" s="25"/>
      <c r="E745" s="26"/>
      <c r="F745" s="26"/>
      <c r="G745" s="26"/>
    </row>
    <row r="746" spans="1:7" s="17" customFormat="1" x14ac:dyDescent="0.25">
      <c r="A746" s="25"/>
      <c r="E746" s="26"/>
      <c r="F746" s="26"/>
      <c r="G746" s="26"/>
    </row>
    <row r="747" spans="1:7" s="17" customFormat="1" x14ac:dyDescent="0.25">
      <c r="A747" s="25"/>
      <c r="E747" s="26"/>
      <c r="F747" s="26"/>
      <c r="G747" s="26"/>
    </row>
    <row r="748" spans="1:7" s="17" customFormat="1" x14ac:dyDescent="0.25">
      <c r="A748" s="25"/>
      <c r="E748" s="26"/>
      <c r="F748" s="26"/>
      <c r="G748" s="26"/>
    </row>
    <row r="749" spans="1:7" s="17" customFormat="1" x14ac:dyDescent="0.25">
      <c r="A749" s="25"/>
      <c r="E749" s="26"/>
      <c r="F749" s="26"/>
      <c r="G749" s="26"/>
    </row>
    <row r="750" spans="1:7" s="17" customFormat="1" x14ac:dyDescent="0.25">
      <c r="A750" s="25"/>
      <c r="E750" s="26"/>
      <c r="F750" s="26"/>
      <c r="G750" s="26"/>
    </row>
    <row r="751" spans="1:7" s="17" customFormat="1" x14ac:dyDescent="0.25">
      <c r="A751" s="25"/>
      <c r="E751" s="26"/>
      <c r="F751" s="26"/>
      <c r="G751" s="26"/>
    </row>
    <row r="752" spans="1:7" s="17" customFormat="1" x14ac:dyDescent="0.25">
      <c r="A752" s="25"/>
      <c r="E752" s="26"/>
      <c r="F752" s="26"/>
      <c r="G752" s="26"/>
    </row>
    <row r="753" spans="1:7" s="17" customFormat="1" x14ac:dyDescent="0.25">
      <c r="A753" s="25"/>
      <c r="E753" s="26"/>
      <c r="F753" s="26"/>
      <c r="G753" s="26"/>
    </row>
    <row r="754" spans="1:7" s="17" customFormat="1" x14ac:dyDescent="0.25">
      <c r="A754" s="25"/>
      <c r="E754" s="26"/>
      <c r="F754" s="26"/>
      <c r="G754" s="26"/>
    </row>
    <row r="755" spans="1:7" s="17" customFormat="1" x14ac:dyDescent="0.25">
      <c r="A755" s="25"/>
      <c r="E755" s="26"/>
      <c r="F755" s="26"/>
      <c r="G755" s="26"/>
    </row>
    <row r="756" spans="1:7" s="17" customFormat="1" x14ac:dyDescent="0.25">
      <c r="A756" s="25"/>
      <c r="E756" s="26"/>
      <c r="F756" s="26"/>
      <c r="G756" s="26"/>
    </row>
    <row r="757" spans="1:7" s="17" customFormat="1" x14ac:dyDescent="0.25">
      <c r="A757" s="25"/>
      <c r="E757" s="26"/>
      <c r="F757" s="26"/>
      <c r="G757" s="26"/>
    </row>
    <row r="758" spans="1:7" s="17" customFormat="1" x14ac:dyDescent="0.25">
      <c r="A758" s="25"/>
      <c r="E758" s="26"/>
      <c r="F758" s="26"/>
      <c r="G758" s="26"/>
    </row>
    <row r="759" spans="1:7" s="17" customFormat="1" x14ac:dyDescent="0.25">
      <c r="A759" s="25"/>
      <c r="E759" s="26"/>
      <c r="F759" s="26"/>
      <c r="G759" s="26"/>
    </row>
    <row r="760" spans="1:7" s="17" customFormat="1" x14ac:dyDescent="0.25">
      <c r="A760" s="25"/>
      <c r="E760" s="26"/>
      <c r="F760" s="26"/>
      <c r="G760" s="26"/>
    </row>
    <row r="761" spans="1:7" s="17" customFormat="1" x14ac:dyDescent="0.25">
      <c r="A761" s="25"/>
      <c r="E761" s="26"/>
      <c r="F761" s="26"/>
      <c r="G761" s="26"/>
    </row>
    <row r="762" spans="1:7" s="17" customFormat="1" x14ac:dyDescent="0.25">
      <c r="A762" s="25"/>
      <c r="E762" s="26"/>
      <c r="F762" s="26"/>
      <c r="G762" s="26"/>
    </row>
    <row r="763" spans="1:7" s="17" customFormat="1" x14ac:dyDescent="0.25">
      <c r="A763" s="25"/>
      <c r="E763" s="26"/>
      <c r="F763" s="26"/>
      <c r="G763" s="26"/>
    </row>
    <row r="764" spans="1:7" s="17" customFormat="1" x14ac:dyDescent="0.25">
      <c r="A764" s="25"/>
      <c r="E764" s="26"/>
      <c r="F764" s="26"/>
      <c r="G764" s="26"/>
    </row>
    <row r="765" spans="1:7" s="17" customFormat="1" x14ac:dyDescent="0.25">
      <c r="A765" s="25"/>
      <c r="E765" s="26"/>
      <c r="F765" s="26"/>
      <c r="G765" s="26"/>
    </row>
    <row r="766" spans="1:7" s="17" customFormat="1" x14ac:dyDescent="0.25">
      <c r="A766" s="25"/>
      <c r="E766" s="26"/>
      <c r="F766" s="26"/>
      <c r="G766" s="26"/>
    </row>
    <row r="767" spans="1:7" s="17" customFormat="1" x14ac:dyDescent="0.25">
      <c r="A767" s="25"/>
      <c r="E767" s="26"/>
      <c r="F767" s="26"/>
      <c r="G767" s="26"/>
    </row>
    <row r="768" spans="1:7" s="17" customFormat="1" x14ac:dyDescent="0.25">
      <c r="A768" s="25"/>
      <c r="E768" s="26"/>
      <c r="F768" s="26"/>
      <c r="G768" s="26"/>
    </row>
    <row r="769" spans="1:7" s="17" customFormat="1" x14ac:dyDescent="0.25">
      <c r="A769" s="25"/>
      <c r="E769" s="26"/>
      <c r="F769" s="26"/>
      <c r="G769" s="26"/>
    </row>
    <row r="770" spans="1:7" s="17" customFormat="1" x14ac:dyDescent="0.25">
      <c r="A770" s="25"/>
      <c r="E770" s="26"/>
      <c r="F770" s="26"/>
      <c r="G770" s="26"/>
    </row>
    <row r="771" spans="1:7" s="17" customFormat="1" x14ac:dyDescent="0.25">
      <c r="A771" s="25"/>
      <c r="E771" s="26"/>
      <c r="F771" s="26"/>
      <c r="G771" s="26"/>
    </row>
    <row r="772" spans="1:7" s="17" customFormat="1" x14ac:dyDescent="0.25">
      <c r="A772" s="25"/>
      <c r="E772" s="26"/>
      <c r="F772" s="26"/>
      <c r="G772" s="26"/>
    </row>
    <row r="773" spans="1:7" s="17" customFormat="1" x14ac:dyDescent="0.25">
      <c r="A773" s="25"/>
      <c r="E773" s="26"/>
      <c r="F773" s="26"/>
      <c r="G773" s="26"/>
    </row>
    <row r="774" spans="1:7" s="17" customFormat="1" x14ac:dyDescent="0.25">
      <c r="A774" s="25"/>
      <c r="E774" s="26"/>
      <c r="F774" s="26"/>
      <c r="G774" s="26"/>
    </row>
    <row r="775" spans="1:7" s="17" customFormat="1" x14ac:dyDescent="0.25">
      <c r="A775" s="25"/>
      <c r="E775" s="26"/>
      <c r="F775" s="26"/>
      <c r="G775" s="26"/>
    </row>
    <row r="776" spans="1:7" s="17" customFormat="1" x14ac:dyDescent="0.25">
      <c r="A776" s="25"/>
      <c r="E776" s="26"/>
      <c r="F776" s="26"/>
      <c r="G776" s="26"/>
    </row>
    <row r="777" spans="1:7" s="17" customFormat="1" x14ac:dyDescent="0.25">
      <c r="A777" s="25"/>
      <c r="E777" s="26"/>
      <c r="F777" s="26"/>
      <c r="G777" s="26"/>
    </row>
    <row r="778" spans="1:7" s="17" customFormat="1" x14ac:dyDescent="0.25">
      <c r="A778" s="25"/>
      <c r="E778" s="26"/>
      <c r="F778" s="26"/>
      <c r="G778" s="26"/>
    </row>
    <row r="779" spans="1:7" s="17" customFormat="1" x14ac:dyDescent="0.25">
      <c r="A779" s="25"/>
      <c r="E779" s="26"/>
      <c r="F779" s="26"/>
      <c r="G779" s="26"/>
    </row>
    <row r="780" spans="1:7" s="17" customFormat="1" x14ac:dyDescent="0.25">
      <c r="A780" s="25"/>
      <c r="E780" s="26"/>
      <c r="F780" s="26"/>
      <c r="G780" s="26"/>
    </row>
    <row r="781" spans="1:7" s="17" customFormat="1" x14ac:dyDescent="0.25">
      <c r="A781" s="25"/>
      <c r="E781" s="26"/>
      <c r="F781" s="26"/>
      <c r="G781" s="26"/>
    </row>
    <row r="782" spans="1:7" s="17" customFormat="1" x14ac:dyDescent="0.25">
      <c r="A782" s="5"/>
      <c r="E782" s="6"/>
      <c r="F782" s="6"/>
      <c r="G782" s="6"/>
    </row>
  </sheetData>
  <mergeCells count="13">
    <mergeCell ref="A550:E550"/>
    <mergeCell ref="A582:E582"/>
    <mergeCell ref="A620:E620"/>
    <mergeCell ref="A307:E307"/>
    <mergeCell ref="A431:E431"/>
    <mergeCell ref="A439:E439"/>
    <mergeCell ref="A483:E483"/>
    <mergeCell ref="A500:E500"/>
    <mergeCell ref="A1:E1"/>
    <mergeCell ref="A2:E2"/>
    <mergeCell ref="A4:E4"/>
    <mergeCell ref="A49:E49"/>
    <mergeCell ref="A216:E216"/>
  </mergeCells>
  <pageMargins left="0.7" right="0.7" top="0.75" bottom="0.75" header="0.511811023622047" footer="0.511811023622047"/>
  <pageSetup paperSize="9" orientation="portrait" horizontalDpi="300" verticalDpi="300"/>
  <tableParts count="1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PG-TR</vt:lpstr>
    </vt:vector>
  </TitlesOfParts>
  <Company>MIUR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Minelli Alessandra</dc:creator>
  <dc:description/>
  <cp:lastModifiedBy>Utente</cp:lastModifiedBy>
  <cp:revision>0</cp:revision>
  <dcterms:created xsi:type="dcterms:W3CDTF">2023-01-10T07:32:59Z</dcterms:created>
  <dcterms:modified xsi:type="dcterms:W3CDTF">2025-01-10T07:53:47Z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0x010100BA055244377E494888F9CE8472AA6164</vt:lpwstr>
  </property>
</Properties>
</file>